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https://alsglobal-my.sharepoint.com/personal/isaac_cohen_alsglobal_com/Documents/ALS Respaldo/2025/11. November/VAP-2511-2496   MN BBC SWITZERLAND (NOV-27)/"/>
    </mc:Choice>
  </mc:AlternateContent>
  <xr:revisionPtr revIDLastSave="135" documentId="13_ncr:1_{AA62E35E-B071-4D02-98E6-D9E00E0F6AEF}" xr6:coauthVersionLast="47" xr6:coauthVersionMax="47" xr10:uidLastSave="{1508A502-78B9-495F-A37B-AF7A9F8BFBA6}"/>
  <bookViews>
    <workbookView xWindow="11535" yWindow="1080" windowWidth="13050" windowHeight="11580" tabRatio="756" firstSheet="2" activeTab="5" xr2:uid="{00000000-000D-0000-FFFF-FFFF00000000}"/>
  </bookViews>
  <sheets>
    <sheet name="Personal" sheetId="1" r:id="rId1"/>
    <sheet name="TURNOS" sheetId="6" r:id="rId2"/>
    <sheet name="correo" sheetId="2" r:id="rId3"/>
    <sheet name="Planilla Pago Eventuales" sheetId="3" r:id="rId4"/>
    <sheet name="Tiempos" sheetId="8" r:id="rId5"/>
    <sheet name="MFTO" sheetId="7" r:id="rId6"/>
  </sheets>
  <definedNames>
    <definedName name="_xlnm._FilterDatabase" localSheetId="5" hidden="1">MFTO!$K$16:$N$36</definedName>
    <definedName name="_xlnm._FilterDatabase" localSheetId="0" hidden="1">Personal!$A$2:$G$2</definedName>
    <definedName name="_xlnm._FilterDatabase" localSheetId="3" hidden="1">'Planilla Pago Eventuales'!$A$8:$P$17</definedName>
    <definedName name="_xlnm.Print_Area" localSheetId="3">'Planilla Pago Eventuales'!$A$1:$N$8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4" i="6" l="1"/>
  <c r="J13" i="6"/>
  <c r="J12" i="6"/>
  <c r="J11" i="6"/>
  <c r="J9" i="6"/>
  <c r="J10" i="6"/>
  <c r="J8" i="6"/>
  <c r="M17" i="3"/>
  <c r="M19" i="3" s="1"/>
  <c r="L17" i="3"/>
  <c r="L19" i="3" s="1"/>
  <c r="K17" i="3"/>
  <c r="K19" i="3" s="1"/>
  <c r="J17" i="3"/>
  <c r="J19" i="3" s="1"/>
  <c r="N16" i="3"/>
  <c r="N15" i="3"/>
  <c r="N14" i="3"/>
  <c r="N13" i="3"/>
  <c r="N12" i="3"/>
  <c r="N11" i="3"/>
  <c r="N10" i="3"/>
  <c r="N9" i="3"/>
  <c r="N17" i="3" l="1"/>
  <c r="N19" i="3" s="1"/>
</calcChain>
</file>

<file path=xl/sharedStrings.xml><?xml version="1.0" encoding="utf-8"?>
<sst xmlns="http://schemas.openxmlformats.org/spreadsheetml/2006/main" count="253" uniqueCount="174">
  <si>
    <t>RUT / Pasaporte</t>
  </si>
  <si>
    <t>DV</t>
  </si>
  <si>
    <t>Nombres</t>
  </si>
  <si>
    <t>Apellidos</t>
  </si>
  <si>
    <t>Nacionalidad</t>
  </si>
  <si>
    <t>VICTOR MANUEL</t>
  </si>
  <si>
    <t>ALFARO ALVARADO</t>
  </si>
  <si>
    <t>CHILENA</t>
  </si>
  <si>
    <t>ISAAC FARES</t>
  </si>
  <si>
    <t>COHEN ALMARZA</t>
  </si>
  <si>
    <t>ALEXANDER ENRIQUE</t>
  </si>
  <si>
    <t>LUZARDO IRIARTE</t>
  </si>
  <si>
    <t>DANIEL EDUARDO</t>
  </si>
  <si>
    <t>CASTRO CEDA</t>
  </si>
  <si>
    <t>ELÍAS JOSÉ</t>
  </si>
  <si>
    <t>SAAVEDRA MATUTE</t>
  </si>
  <si>
    <t>MARÍA ISABEL</t>
  </si>
  <si>
    <t>URETA BRAVO</t>
  </si>
  <si>
    <t>TRIGO CELESTE</t>
  </si>
  <si>
    <t>WEISSER ARAYA</t>
  </si>
  <si>
    <t>JEANS PIERRE</t>
  </si>
  <si>
    <t>TUDELA ARDIACA</t>
  </si>
  <si>
    <t>cc:</t>
  </si>
  <si>
    <t>correo:</t>
  </si>
  <si>
    <t xml:space="preserve">permisos@tpvsa.com &lt;permisos@tpvsa.com&gt;; "Felipe Hernandez (UMAR)" &lt;fhernandezg@umar.cl&gt;; </t>
  </si>
  <si>
    <t xml:space="preserve">Observaciones: </t>
  </si>
  <si>
    <t>El solicitante declara tener conocimiento y aceptar las condiciones de lo informado por TPV en la presente autorización, asumiendo la responsabilidad por la conducta de las personas respecto de las cuales ha solicitado el ingreso en el presente documento.</t>
  </si>
  <si>
    <t>Atte,</t>
  </si>
  <si>
    <t>ALS INSPECTION CHILE SPA</t>
  </si>
  <si>
    <t xml:space="preserve">DAGOBERTO </t>
  </si>
  <si>
    <t>ÑANCUPIL</t>
  </si>
  <si>
    <t xml:space="preserve">ELENA </t>
  </si>
  <si>
    <t>GONZALEZ</t>
  </si>
  <si>
    <t>CHILENO</t>
  </si>
  <si>
    <t xml:space="preserve">JAIME </t>
  </si>
  <si>
    <t>PARRA</t>
  </si>
  <si>
    <t xml:space="preserve">SERGIO </t>
  </si>
  <si>
    <t>FERNANDEZ</t>
  </si>
  <si>
    <t>Patente</t>
  </si>
  <si>
    <t>PSLH11</t>
  </si>
  <si>
    <t>SZKL44</t>
  </si>
  <si>
    <t>SGRR50</t>
  </si>
  <si>
    <t>VALPO</t>
  </si>
  <si>
    <t>SAI</t>
  </si>
  <si>
    <t>STGO</t>
  </si>
  <si>
    <t>LUGAR</t>
  </si>
  <si>
    <t xml:space="preserve">VALENTINA </t>
  </si>
  <si>
    <t>MANRIQUEZ</t>
  </si>
  <si>
    <t>SOLICITUD REMESA EVENTUALES AG. VIÑA DEL MAR</t>
  </si>
  <si>
    <t xml:space="preserve"> </t>
  </si>
  <si>
    <t>FECHAS</t>
  </si>
  <si>
    <t>NOMBRE</t>
  </si>
  <si>
    <t>RUT</t>
  </si>
  <si>
    <t>TURNO</t>
  </si>
  <si>
    <t>NAVE</t>
  </si>
  <si>
    <t>Nº CONTRATO</t>
  </si>
  <si>
    <t>REFERENCIA</t>
  </si>
  <si>
    <t>SERVICIO</t>
  </si>
  <si>
    <t>TURNOS</t>
  </si>
  <si>
    <t>VALOR TURNO</t>
  </si>
  <si>
    <t>MOVILIZACION</t>
  </si>
  <si>
    <t>COLACION</t>
  </si>
  <si>
    <t>TOTAL</t>
  </si>
  <si>
    <t>VAP-2411-2404</t>
  </si>
  <si>
    <t>VAP-2411-2405</t>
  </si>
  <si>
    <t>VAP-2411-2406</t>
  </si>
  <si>
    <t>VAP-2411-2407</t>
  </si>
  <si>
    <t>VAP-2411-2408</t>
  </si>
  <si>
    <t>VAP-2411-2409</t>
  </si>
  <si>
    <t>VAP-2411-2410</t>
  </si>
  <si>
    <t>VAP-2411-2411</t>
  </si>
  <si>
    <t>tener presente que nno siempre  es UMAR el cliente…..</t>
  </si>
  <si>
    <t>Dia</t>
  </si>
  <si>
    <t>Turno</t>
  </si>
  <si>
    <t>Insector</t>
  </si>
  <si>
    <t># de Turnos trabajados x MN</t>
  </si>
  <si>
    <t>1°</t>
  </si>
  <si>
    <t>2°</t>
  </si>
  <si>
    <t>Trigo W.</t>
  </si>
  <si>
    <t>3°</t>
  </si>
  <si>
    <t>POL</t>
  </si>
  <si>
    <t>B/L Nr.</t>
  </si>
  <si>
    <t>SHIPPER</t>
  </si>
  <si>
    <t>CONSIGNEE</t>
  </si>
  <si>
    <t>CARGO DESCRIPTION</t>
  </si>
  <si>
    <t>QTTY</t>
  </si>
  <si>
    <t>GROSS WEIGHT   (KG)</t>
  </si>
  <si>
    <t>CONTRATOS</t>
  </si>
  <si>
    <t>Solicitud Ingreso – Terminal Portuario Valparaiso</t>
  </si>
  <si>
    <t>web:</t>
  </si>
  <si>
    <t>TORNIQUETE TPVSA &lt;torniquete@tpvsa.com&gt;; "EUGENIO CALDERON" &lt;eugenio.calderon@tpvsa.com&gt;; HUMBERTO PAREDES &lt;humberto.paredes@tpvsa.com&gt;; JORGE FALCON &lt;jorge.falcon@tpvsa.com&gt;; _OPERADORES NAVES TPV &lt;operadorestpv@report.cl&gt;; ALEJANDRO ROLDAN &lt;alejandro.roldan@tpvsa.com&gt; &lt;torniquete@tpvsa.com&gt;; "Claudio Alvear" &lt;claudio.alvear@ALSGlobal.com&gt;; "Roxana Estay" &lt;roxana.estay@ALSGlobal.com&gt;; "Alexander Luzardo" &lt;Alexander.Luzardo@ALSGlobal.com&gt;; "Victor Alfaro" &lt;victor.alfaro@ALSGlobal.com&gt;</t>
  </si>
  <si>
    <t>PAULINA ANDREA</t>
  </si>
  <si>
    <t>AGUILERA GALLO</t>
  </si>
  <si>
    <t>GLORIA LORENA</t>
  </si>
  <si>
    <t>GUZMAN VILCHES</t>
  </si>
  <si>
    <t>79.752.350-K</t>
  </si>
  <si>
    <t>Gloria A.</t>
  </si>
  <si>
    <t xml:space="preserve">Direccion </t>
  </si>
  <si>
    <t>Niebla # 1792 - Villa Alemana</t>
  </si>
  <si>
    <t>Concepción N° 394, Nueva Aurora, Viña del Mar</t>
  </si>
  <si>
    <t>Marcelino Champagnat #1220, Villa Alemana</t>
  </si>
  <si>
    <t>Cordillera # 295A, C° Cordillera, Valparaiso</t>
  </si>
  <si>
    <t>VENEZOLANO</t>
  </si>
  <si>
    <t>Fecha</t>
  </si>
  <si>
    <t>Tiempos</t>
  </si>
  <si>
    <t>Observaciones</t>
  </si>
  <si>
    <t>Inspector ALS llega al lugar de la inspección, sitio 8 - TPV</t>
  </si>
  <si>
    <t>Reunión con operador nave de TPV</t>
  </si>
  <si>
    <t>Inspector ALS abordo &amp; reunión con Primer Oficial para solicitar copias documentos nave</t>
  </si>
  <si>
    <t>Inspector ALS abandona recinto de inspección</t>
  </si>
  <si>
    <t>22:35 - 22:45</t>
  </si>
  <si>
    <t>23:10 - 23:20</t>
  </si>
  <si>
    <t>23:30 - 24:37</t>
  </si>
  <si>
    <t>Preparación de Maniobras para iniciar descarga H1</t>
  </si>
  <si>
    <t>07:30 - 08:30</t>
  </si>
  <si>
    <t>A la espera de inicio de faenas con dos manos de trabajo H1 y H5</t>
  </si>
  <si>
    <t>Inicia descarga H1 alambrones</t>
  </si>
  <si>
    <t>Inicio operaciones de descarga H.1 alambrones y H,5 atados.</t>
  </si>
  <si>
    <t>8:45 - 14:55</t>
  </si>
  <si>
    <t>continua la descarga de H.1 alambrones y H.4 bobinas.</t>
  </si>
  <si>
    <t>15:30 - 22:50</t>
  </si>
  <si>
    <t>Continua la descarga de H.1 paqueteria perfiles cuadrados.</t>
  </si>
  <si>
    <t>08:30 – 15:00 </t>
  </si>
  <si>
    <t>descarga de H.5 paqueterias perfiles cuadrados y H.1 descarga de tuberias.</t>
  </si>
  <si>
    <t>16:20 - 22:40</t>
  </si>
  <si>
    <t>1.- Manifiesto general de cargas para VAP.</t>
  </si>
  <si>
    <t>2.- Plano de Estiba.</t>
  </si>
  <si>
    <t>3.- Listado de cargas por estiba (confeccionado por TPV).</t>
  </si>
  <si>
    <t>4.- Listado de Marcas (confeccionado por TPV)</t>
  </si>
  <si>
    <t>5.- Instrucciones de descarga de POL (si las hubiera).</t>
  </si>
  <si>
    <t>6.- cualquier otra documentación relevante con info de las cargas y/o su estado, si lo hubiera.</t>
  </si>
  <si>
    <t>SOLICITAR ESTA INFO A TPV</t>
  </si>
  <si>
    <t>Inspección de arribo y a la descarga de las mercancías estibadas en M/N KARLA BULKER, documentando con fotografías todo el proceso tanto abordo como zona de stacking en muelle y/o Bellavista según corresponda y toma de un par de fotos a la nave atracada a sitio previo al inicio de las operaciones, en recintos de TPV acorde a protocolos de seguridad del lugar.</t>
  </si>
  <si>
    <t>12.848.717-4</t>
  </si>
  <si>
    <t>OSVALDO ANTONIO</t>
  </si>
  <si>
    <t>MATUS ACUÑA</t>
  </si>
  <si>
    <t>AV. BORDE LAGUNA #10 CURAUMA</t>
  </si>
  <si>
    <t>General sucre # 142 C° Toro</t>
  </si>
  <si>
    <t>24.658.640-3</t>
  </si>
  <si>
    <t xml:space="preserve">DERSY CECILIA </t>
  </si>
  <si>
    <t>MUÑOZ PARRA</t>
  </si>
  <si>
    <t xml:space="preserve">AV. Las Azucenas #5 miraflores, viña </t>
  </si>
  <si>
    <t>16.754.704-4</t>
  </si>
  <si>
    <t>26.002.095-1</t>
  </si>
  <si>
    <t>11.840.320-7</t>
  </si>
  <si>
    <t>13.333.080-1</t>
  </si>
  <si>
    <t>12.625.302-8</t>
  </si>
  <si>
    <t>Osvaldo M.</t>
  </si>
  <si>
    <t>Dersy M.</t>
  </si>
  <si>
    <t>Elias S.</t>
  </si>
  <si>
    <t>18.617.943-9</t>
  </si>
  <si>
    <t>CONSTANZA DANIELLA</t>
  </si>
  <si>
    <t>LOYOLA LUNA</t>
  </si>
  <si>
    <t>Poblacion marquez # 4 valparaiso.</t>
  </si>
  <si>
    <t>Constanza L.</t>
  </si>
  <si>
    <t>18.034.510-8</t>
  </si>
  <si>
    <t xml:space="preserve">JULIE ESTEFANIE </t>
  </si>
  <si>
    <t>CHRISTIE FERNANDEZ</t>
  </si>
  <si>
    <t>Julie C.</t>
  </si>
  <si>
    <t>pitagoras 358 ° Baron, valparaiso</t>
  </si>
  <si>
    <t>EMBARCADOR</t>
  </si>
  <si>
    <t>RECIBIDOR</t>
  </si>
  <si>
    <t>DESCRIPCIÓN DE CARGA</t>
  </si>
  <si>
    <t>CANTIDAD &amp; TIPO BULTO</t>
  </si>
  <si>
    <t>PESO BRUTO   (Kg)</t>
  </si>
  <si>
    <t>B/L Nro.</t>
  </si>
  <si>
    <t>VAP-2511-2496  BBC SWITZERLAND</t>
  </si>
  <si>
    <t>Jueves   27</t>
  </si>
  <si>
    <t>ELEVAL001</t>
  </si>
  <si>
    <t>ELEUSIS</t>
  </si>
  <si>
    <t>HELLENIC REPUBLIC</t>
  </si>
  <si>
    <t>IAN TAYLOR CHILE</t>
  </si>
  <si>
    <t>68825.33</t>
  </si>
  <si>
    <t>CONTENEDOR:NONU209348-3; BSLU481671-4; NONU219760-8; MEDU818159-3; SKIU913254-0; HELICOPTER S64E TAIL No.N218AC; HELICOPTER S64E TAIL No.N154AC; MAIN GEAR BOX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</si>
</sst>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quot;$&quot;* #,##0.00_-;\-&quot;$&quot;* #,##0.00_-;_-&quot;$&quot;* &quot;-&quot;??_-;_-@_-"/>
    <numFmt numFmtId="165" formatCode="_-* #,##0.00\ _€_-;\-* #,##0.00\ _€_-;_-* &quot;-&quot;??\ _€_-;_-@_-"/>
    <numFmt numFmtId="166" formatCode="&quot;$&quot;#,##0;[Red]&quot;$&quot;#,##0"/>
    <numFmt numFmtId="167" formatCode="#,##0;[Red]#,##0"/>
    <numFmt numFmtId="168" formatCode="_-&quot;$&quot;* #,##0_-;\-&quot;$&quot;* #,##0_-;_-&quot;$&quot;* &quot;-&quot;??_-;_-@_-"/>
    <numFmt numFmtId="169" formatCode="#,##0.000"/>
    <numFmt numFmtId="170" formatCode="#,##0.0"/>
  </numFmts>
  <fonts count="27">
    <font>
      <sz val="11"/>
      <color theme="1"/>
      <name val="Calibri"/>
      <family val="2"/>
      <scheme val="minor"/>
    </font>
    <font>
      <sz val="12"/>
      <color rgb="FF242424"/>
      <name val="Aptos"/>
      <family val="2"/>
    </font>
    <font>
      <b/>
      <sz val="12"/>
      <color rgb="FF242424"/>
      <name val="Times New Roman"/>
      <family val="1"/>
    </font>
    <font>
      <sz val="11"/>
      <color theme="1"/>
      <name val="Calibri"/>
      <family val="2"/>
      <scheme val="minor"/>
    </font>
    <font>
      <b/>
      <sz val="11"/>
      <color theme="1"/>
      <name val="Calibri"/>
      <family val="2"/>
      <scheme val="minor"/>
    </font>
    <font>
      <sz val="10"/>
      <name val="Arial"/>
      <family val="2"/>
    </font>
    <font>
      <sz val="12"/>
      <color theme="1"/>
      <name val="Calibri"/>
      <family val="2"/>
      <scheme val="minor"/>
    </font>
    <font>
      <b/>
      <sz val="12"/>
      <color rgb="FF002060"/>
      <name val="Aptos"/>
      <family val="2"/>
    </font>
    <font>
      <sz val="11"/>
      <color theme="1"/>
      <name val="Arial"/>
      <family val="2"/>
    </font>
    <font>
      <b/>
      <sz val="14"/>
      <color theme="1"/>
      <name val="Arial"/>
      <family val="2"/>
    </font>
    <font>
      <b/>
      <sz val="18"/>
      <color theme="1"/>
      <name val="Arial"/>
      <family val="2"/>
    </font>
    <font>
      <b/>
      <sz val="11"/>
      <color theme="1"/>
      <name val="Arial"/>
      <family val="2"/>
    </font>
    <font>
      <b/>
      <sz val="10"/>
      <name val="Arial"/>
      <family val="2"/>
    </font>
    <font>
      <sz val="11"/>
      <name val="Calibri"/>
      <family val="2"/>
      <scheme val="minor"/>
    </font>
    <font>
      <sz val="10"/>
      <color theme="1"/>
      <name val="Arial"/>
      <family val="2"/>
    </font>
    <font>
      <b/>
      <sz val="10"/>
      <color rgb="FF002060"/>
      <name val="Arial"/>
      <family val="2"/>
    </font>
    <font>
      <sz val="8"/>
      <name val="Calibri"/>
      <family val="2"/>
      <scheme val="minor"/>
    </font>
    <font>
      <b/>
      <sz val="20"/>
      <color theme="1"/>
      <name val="Calibri"/>
      <family val="2"/>
      <scheme val="minor"/>
    </font>
    <font>
      <b/>
      <sz val="9"/>
      <color rgb="FFFFFFFF"/>
      <name val="Avenir Next LT Pro"/>
      <family val="2"/>
    </font>
    <font>
      <sz val="8"/>
      <color rgb="FF000000"/>
      <name val="Avenir Next LT Pro"/>
      <family val="2"/>
    </font>
    <font>
      <u/>
      <sz val="11"/>
      <color theme="10"/>
      <name val="Calibri"/>
      <family val="2"/>
      <scheme val="minor"/>
    </font>
    <font>
      <b/>
      <sz val="8"/>
      <color rgb="FFFFFFFF"/>
      <name val="Avenir Next LT Pro"/>
      <family val="2"/>
    </font>
    <font>
      <sz val="8"/>
      <color rgb="FF000000"/>
      <name val="Calibri"/>
      <family val="2"/>
    </font>
    <font>
      <sz val="11"/>
      <color rgb="FF242424"/>
      <name val="Inherit"/>
    </font>
    <font>
      <sz val="10"/>
      <color theme="1"/>
      <name val="Calibri"/>
      <family val="2"/>
      <scheme val="minor"/>
    </font>
    <font>
      <b/>
      <sz val="7"/>
      <color rgb="FFFFFFFF"/>
      <name val="Avenir Next LT Pro"/>
      <family val="2"/>
    </font>
    <font>
      <sz val="8"/>
      <color rgb="FF000000"/>
      <name val="ArialMT"/>
    </font>
  </fonts>
  <fills count="1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66FF99"/>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rgb="FF00FF00"/>
        <bgColor indexed="64"/>
      </patternFill>
    </fill>
    <fill>
      <patternFill patternType="solid">
        <fgColor theme="4" tint="0.39997558519241921"/>
        <bgColor indexed="64"/>
      </patternFill>
    </fill>
    <fill>
      <patternFill patternType="solid">
        <fgColor rgb="FF0047B0"/>
        <bgColor indexed="64"/>
      </patternFill>
    </fill>
    <fill>
      <patternFill patternType="solid">
        <fgColor rgb="FFFF0000"/>
        <bgColor indexed="64"/>
      </patternFill>
    </fill>
    <fill>
      <patternFill patternType="solid">
        <fgColor rgb="FF004CAB"/>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double">
        <color rgb="FF000000"/>
      </left>
      <right style="double">
        <color rgb="FF000000"/>
      </right>
      <top style="double">
        <color rgb="FF000000"/>
      </top>
      <bottom style="double">
        <color rgb="FF000000"/>
      </bottom>
      <diagonal/>
    </border>
    <border>
      <left/>
      <right style="double">
        <color rgb="FF000000"/>
      </right>
      <top style="double">
        <color rgb="FF000000"/>
      </top>
      <bottom style="double">
        <color rgb="FF000000"/>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bottom style="medium">
        <color indexed="64"/>
      </bottom>
      <diagonal/>
    </border>
    <border>
      <left style="thin">
        <color indexed="64"/>
      </left>
      <right style="thin">
        <color indexed="64"/>
      </right>
      <top/>
      <bottom/>
      <diagonal/>
    </border>
    <border>
      <left style="double">
        <color rgb="FF000000"/>
      </left>
      <right style="double">
        <color rgb="FF000000"/>
      </right>
      <top/>
      <bottom/>
      <diagonal/>
    </border>
    <border>
      <left style="double">
        <color rgb="FFA6A6A6"/>
      </left>
      <right style="double">
        <color rgb="FFA6A6A6"/>
      </right>
      <top style="double">
        <color rgb="FFA6A6A6"/>
      </top>
      <bottom style="double">
        <color rgb="FFA6A6A6"/>
      </bottom>
      <diagonal/>
    </border>
    <border>
      <left/>
      <right style="double">
        <color rgb="FFA6A6A6"/>
      </right>
      <top style="double">
        <color rgb="FFA6A6A6"/>
      </top>
      <bottom style="double">
        <color rgb="FFA6A6A6"/>
      </bottom>
      <diagonal/>
    </border>
    <border>
      <left style="double">
        <color rgb="FFA6A6A6"/>
      </left>
      <right style="double">
        <color rgb="FFA6A6A6"/>
      </right>
      <top/>
      <bottom/>
      <diagonal/>
    </border>
    <border>
      <left/>
      <right style="double">
        <color rgb="FFA6A6A6"/>
      </right>
      <top/>
      <bottom style="double">
        <color rgb="FFA6A6A6"/>
      </bottom>
      <diagonal/>
    </border>
    <border>
      <left style="double">
        <color rgb="FFA6A6A6"/>
      </left>
      <right style="double">
        <color rgb="FFA6A6A6"/>
      </right>
      <top style="double">
        <color rgb="FFA6A6A6"/>
      </top>
      <bottom/>
      <diagonal/>
    </border>
    <border>
      <left style="double">
        <color rgb="FFA6A6A6"/>
      </left>
      <right style="double">
        <color rgb="FFA6A6A6"/>
      </right>
      <top/>
      <bottom style="double">
        <color rgb="FFA6A6A6"/>
      </bottom>
      <diagonal/>
    </border>
    <border>
      <left style="double">
        <color theme="0" tint="-0.34998626667073579"/>
      </left>
      <right style="double">
        <color theme="0" tint="-0.34998626667073579"/>
      </right>
      <top style="double">
        <color theme="0" tint="-0.34998626667073579"/>
      </top>
      <bottom style="double">
        <color theme="0" tint="-0.34998626667073579"/>
      </bottom>
      <diagonal/>
    </border>
    <border>
      <left style="medium">
        <color rgb="FF000000"/>
      </left>
      <right style="medium">
        <color rgb="FF000000"/>
      </right>
      <top style="medium">
        <color rgb="FF000000"/>
      </top>
      <bottom style="medium">
        <color rgb="FF000000"/>
      </bottom>
      <diagonal/>
    </border>
  </borders>
  <cellStyleXfs count="5">
    <xf numFmtId="0" fontId="0" fillId="0" borderId="0"/>
    <xf numFmtId="0" fontId="5" fillId="0" borderId="0"/>
    <xf numFmtId="165" fontId="3" fillId="0" borderId="0" applyFont="0" applyFill="0" applyBorder="0" applyAlignment="0" applyProtection="0"/>
    <xf numFmtId="0" fontId="20" fillId="0" borderId="0" applyNumberFormat="0" applyFill="0" applyBorder="0" applyAlignment="0" applyProtection="0"/>
    <xf numFmtId="164" fontId="3" fillId="0" borderId="0" applyFont="0" applyFill="0" applyBorder="0" applyAlignment="0" applyProtection="0"/>
  </cellStyleXfs>
  <cellXfs count="103">
    <xf numFmtId="0" fontId="0" fillId="0" borderId="0" xfId="0"/>
    <xf numFmtId="0" fontId="1" fillId="2" borderId="1" xfId="0" applyFont="1" applyFill="1" applyBorder="1" applyAlignment="1">
      <alignment vertical="center" wrapText="1"/>
    </xf>
    <xf numFmtId="0" fontId="0" fillId="0" borderId="0" xfId="0" applyAlignment="1">
      <alignment horizontal="right"/>
    </xf>
    <xf numFmtId="0" fontId="2" fillId="0" borderId="0" xfId="0" applyFont="1"/>
    <xf numFmtId="0" fontId="1" fillId="0" borderId="0" xfId="0" applyFont="1"/>
    <xf numFmtId="0" fontId="1" fillId="2" borderId="2" xfId="0" applyFont="1" applyFill="1" applyBorder="1" applyAlignment="1">
      <alignment vertical="center" wrapText="1"/>
    </xf>
    <xf numFmtId="0" fontId="0" fillId="0" borderId="1" xfId="0" applyBorder="1"/>
    <xf numFmtId="0" fontId="6" fillId="6" borderId="1" xfId="0" applyFont="1" applyFill="1" applyBorder="1"/>
    <xf numFmtId="0" fontId="6" fillId="4" borderId="1" xfId="0" applyFont="1" applyFill="1" applyBorder="1"/>
    <xf numFmtId="0" fontId="6" fillId="5" borderId="1" xfId="0" applyFont="1" applyFill="1" applyBorder="1"/>
    <xf numFmtId="0" fontId="7" fillId="7" borderId="1" xfId="0" applyFont="1" applyFill="1" applyBorder="1" applyAlignment="1">
      <alignment horizontal="center" vertical="center" wrapText="1"/>
    </xf>
    <xf numFmtId="3" fontId="6" fillId="5" borderId="1" xfId="0" applyNumberFormat="1" applyFont="1" applyFill="1" applyBorder="1"/>
    <xf numFmtId="3" fontId="6" fillId="6" borderId="1" xfId="0" applyNumberFormat="1" applyFont="1" applyFill="1" applyBorder="1"/>
    <xf numFmtId="0" fontId="8" fillId="3" borderId="0" xfId="0" applyFont="1" applyFill="1" applyAlignment="1">
      <alignment horizontal="center"/>
    </xf>
    <xf numFmtId="0" fontId="9" fillId="3" borderId="0" xfId="0" applyFont="1" applyFill="1"/>
    <xf numFmtId="0" fontId="8" fillId="3" borderId="0" xfId="0" applyFont="1" applyFill="1"/>
    <xf numFmtId="0" fontId="8" fillId="3" borderId="0" xfId="0" applyFont="1" applyFill="1" applyAlignment="1">
      <alignment horizontal="right"/>
    </xf>
    <xf numFmtId="0" fontId="9" fillId="3" borderId="0" xfId="0" applyFont="1" applyFill="1" applyAlignment="1">
      <alignment horizontal="center"/>
    </xf>
    <xf numFmtId="0" fontId="9" fillId="3" borderId="0" xfId="0" applyFont="1" applyFill="1" applyAlignment="1">
      <alignment horizontal="right"/>
    </xf>
    <xf numFmtId="0" fontId="9" fillId="0" borderId="0" xfId="0" applyFont="1" applyAlignment="1">
      <alignment horizontal="center"/>
    </xf>
    <xf numFmtId="0" fontId="11" fillId="3" borderId="0" xfId="0" applyFont="1" applyFill="1" applyAlignment="1">
      <alignment horizontal="center"/>
    </xf>
    <xf numFmtId="0" fontId="12" fillId="0" borderId="4" xfId="1" applyFont="1" applyBorder="1" applyAlignment="1">
      <alignment horizontal="center" vertical="center"/>
    </xf>
    <xf numFmtId="0" fontId="12" fillId="0" borderId="1" xfId="1" applyFont="1" applyBorder="1" applyAlignment="1">
      <alignment horizontal="center" vertical="center"/>
    </xf>
    <xf numFmtId="0" fontId="12" fillId="0" borderId="1" xfId="1" applyFont="1" applyBorder="1" applyAlignment="1">
      <alignment horizontal="center" vertical="center" wrapText="1"/>
    </xf>
    <xf numFmtId="14" fontId="0" fillId="0" borderId="1" xfId="0" applyNumberFormat="1" applyBorder="1" applyAlignment="1">
      <alignment horizontal="center"/>
    </xf>
    <xf numFmtId="0" fontId="13" fillId="0" borderId="1" xfId="0" applyFont="1" applyBorder="1" applyAlignment="1">
      <alignment horizontal="center"/>
    </xf>
    <xf numFmtId="14" fontId="5" fillId="0" borderId="1" xfId="1" applyNumberFormat="1" applyBorder="1" applyAlignment="1">
      <alignment horizontal="center" vertical="center"/>
    </xf>
    <xf numFmtId="0" fontId="0" fillId="0" borderId="1" xfId="0" applyBorder="1" applyAlignment="1">
      <alignment horizontal="center"/>
    </xf>
    <xf numFmtId="0" fontId="4" fillId="0" borderId="1" xfId="0" applyFont="1" applyBorder="1" applyAlignment="1">
      <alignment horizontal="center"/>
    </xf>
    <xf numFmtId="166" fontId="5" fillId="0" borderId="1" xfId="2" applyNumberFormat="1" applyFont="1" applyFill="1" applyBorder="1" applyAlignment="1">
      <alignment horizontal="center" vertical="center"/>
    </xf>
    <xf numFmtId="167" fontId="5" fillId="0" borderId="1" xfId="0" applyNumberFormat="1" applyFont="1" applyBorder="1" applyAlignment="1">
      <alignment horizontal="center" vertical="center"/>
    </xf>
    <xf numFmtId="0" fontId="13" fillId="0" borderId="0" xfId="0" applyFont="1" applyAlignment="1">
      <alignment horizontal="center"/>
    </xf>
    <xf numFmtId="0" fontId="14" fillId="0" borderId="0" xfId="0" applyFont="1"/>
    <xf numFmtId="0" fontId="14" fillId="3" borderId="0" xfId="0" applyFont="1" applyFill="1"/>
    <xf numFmtId="0" fontId="0" fillId="3" borderId="0" xfId="0" applyFill="1"/>
    <xf numFmtId="0" fontId="14" fillId="0" borderId="0" xfId="0" applyFont="1" applyAlignment="1" applyProtection="1">
      <alignment horizontal="center"/>
      <protection locked="0"/>
    </xf>
    <xf numFmtId="0" fontId="15" fillId="8" borderId="2" xfId="1" applyFont="1" applyFill="1" applyBorder="1" applyAlignment="1">
      <alignment horizontal="center" vertical="center"/>
    </xf>
    <xf numFmtId="166" fontId="15" fillId="8" borderId="2" xfId="1" applyNumberFormat="1" applyFont="1" applyFill="1" applyBorder="1" applyAlignment="1">
      <alignment horizontal="center" vertical="center"/>
    </xf>
    <xf numFmtId="0" fontId="11" fillId="9" borderId="1" xfId="0" applyFont="1" applyFill="1" applyBorder="1" applyAlignment="1">
      <alignment horizontal="center"/>
    </xf>
    <xf numFmtId="166" fontId="11" fillId="9" borderId="1" xfId="0" applyNumberFormat="1" applyFont="1" applyFill="1" applyBorder="1" applyAlignment="1">
      <alignment horizontal="center"/>
    </xf>
    <xf numFmtId="0" fontId="5" fillId="0" borderId="1" xfId="1" applyBorder="1" applyAlignment="1">
      <alignment horizontal="center"/>
    </xf>
    <xf numFmtId="0" fontId="0" fillId="10" borderId="0" xfId="0" applyFill="1"/>
    <xf numFmtId="0" fontId="4" fillId="0" borderId="5" xfId="0" applyFont="1" applyBorder="1" applyAlignment="1">
      <alignment horizontal="center"/>
    </xf>
    <xf numFmtId="0" fontId="0" fillId="11" borderId="1" xfId="0" applyFill="1" applyBorder="1"/>
    <xf numFmtId="0" fontId="18" fillId="12" borderId="6" xfId="0" applyFont="1" applyFill="1" applyBorder="1" applyAlignment="1">
      <alignment horizontal="center" vertical="center" wrapText="1"/>
    </xf>
    <xf numFmtId="0" fontId="18" fillId="12" borderId="7" xfId="0" applyFont="1" applyFill="1" applyBorder="1" applyAlignment="1">
      <alignment horizontal="center" vertical="center" wrapText="1"/>
    </xf>
    <xf numFmtId="0" fontId="19" fillId="0" borderId="6" xfId="0" applyFont="1" applyBorder="1" applyAlignment="1">
      <alignment vertical="center" wrapText="1"/>
    </xf>
    <xf numFmtId="0" fontId="4" fillId="0" borderId="10" xfId="0" applyFont="1" applyBorder="1"/>
    <xf numFmtId="0" fontId="4" fillId="0" borderId="0" xfId="0" applyFont="1" applyAlignment="1">
      <alignment horizontal="center"/>
    </xf>
    <xf numFmtId="0" fontId="20" fillId="0" borderId="0" xfId="3"/>
    <xf numFmtId="168" fontId="0" fillId="0" borderId="0" xfId="4" applyNumberFormat="1" applyFont="1"/>
    <xf numFmtId="0" fontId="6" fillId="13" borderId="1" xfId="0" applyFont="1" applyFill="1" applyBorder="1"/>
    <xf numFmtId="3" fontId="6" fillId="13" borderId="1" xfId="0" applyNumberFormat="1" applyFont="1" applyFill="1" applyBorder="1"/>
    <xf numFmtId="3" fontId="0" fillId="0" borderId="0" xfId="0" applyNumberFormat="1"/>
    <xf numFmtId="0" fontId="7" fillId="7" borderId="12" xfId="0" applyFont="1" applyFill="1" applyBorder="1" applyAlignment="1">
      <alignment horizontal="center" vertical="center" wrapText="1"/>
    </xf>
    <xf numFmtId="0" fontId="19" fillId="0" borderId="13" xfId="0" applyFont="1" applyBorder="1" applyAlignment="1">
      <alignment vertical="center" wrapText="1"/>
    </xf>
    <xf numFmtId="20" fontId="19" fillId="2" borderId="17" xfId="0" applyNumberFormat="1" applyFont="1" applyFill="1" applyBorder="1" applyAlignment="1">
      <alignment horizontal="center" vertical="center" wrapText="1"/>
    </xf>
    <xf numFmtId="0" fontId="19" fillId="2" borderId="17" xfId="0" applyFont="1" applyFill="1" applyBorder="1" applyAlignment="1">
      <alignment horizontal="justify" vertical="center" wrapText="1"/>
    </xf>
    <xf numFmtId="0" fontId="19" fillId="2" borderId="17" xfId="0" applyFont="1" applyFill="1" applyBorder="1" applyAlignment="1">
      <alignment horizontal="center" vertical="center" wrapText="1"/>
    </xf>
    <xf numFmtId="0" fontId="19" fillId="2" borderId="17" xfId="0" applyFont="1" applyFill="1" applyBorder="1" applyAlignment="1">
      <alignment vertical="center" wrapText="1"/>
    </xf>
    <xf numFmtId="0" fontId="19" fillId="0" borderId="17" xfId="0" applyFont="1" applyBorder="1" applyAlignment="1">
      <alignment horizontal="center" vertical="center" wrapText="1"/>
    </xf>
    <xf numFmtId="0" fontId="19" fillId="0" borderId="17" xfId="0" applyFont="1" applyBorder="1" applyAlignment="1">
      <alignment vertical="center" wrapText="1"/>
    </xf>
    <xf numFmtId="0" fontId="22" fillId="0" borderId="17" xfId="0" applyFont="1" applyBorder="1" applyAlignment="1">
      <alignment horizontal="center" vertical="center" wrapText="1"/>
    </xf>
    <xf numFmtId="20" fontId="19" fillId="0" borderId="17" xfId="0" applyNumberFormat="1" applyFont="1" applyBorder="1" applyAlignment="1">
      <alignment horizontal="center" vertical="center" wrapText="1"/>
    </xf>
    <xf numFmtId="0" fontId="21" fillId="12" borderId="14" xfId="0" applyFont="1" applyFill="1" applyBorder="1" applyAlignment="1">
      <alignment horizontal="center" vertical="center" wrapText="1"/>
    </xf>
    <xf numFmtId="0" fontId="21" fillId="12" borderId="15" xfId="0" applyFont="1" applyFill="1" applyBorder="1" applyAlignment="1">
      <alignment horizontal="center" vertical="center" wrapText="1"/>
    </xf>
    <xf numFmtId="169" fontId="18" fillId="12" borderId="7" xfId="0" applyNumberFormat="1" applyFont="1" applyFill="1" applyBorder="1" applyAlignment="1">
      <alignment horizontal="center" vertical="center" wrapText="1"/>
    </xf>
    <xf numFmtId="169" fontId="19" fillId="0" borderId="6" xfId="0" applyNumberFormat="1" applyFont="1" applyBorder="1" applyAlignment="1">
      <alignment vertical="center" wrapText="1"/>
    </xf>
    <xf numFmtId="169" fontId="0" fillId="0" borderId="0" xfId="0" applyNumberFormat="1"/>
    <xf numFmtId="0" fontId="23" fillId="0" borderId="0" xfId="0" applyFont="1" applyAlignment="1">
      <alignment vertical="center"/>
    </xf>
    <xf numFmtId="0" fontId="0" fillId="3" borderId="1" xfId="0" applyFill="1" applyBorder="1"/>
    <xf numFmtId="0" fontId="0" fillId="13" borderId="1" xfId="0" applyFill="1" applyBorder="1"/>
    <xf numFmtId="0" fontId="0" fillId="13" borderId="0" xfId="0" applyFill="1"/>
    <xf numFmtId="3" fontId="1" fillId="2" borderId="2" xfId="0" applyNumberFormat="1" applyFont="1" applyFill="1" applyBorder="1" applyAlignment="1">
      <alignment horizontal="right" vertical="center" wrapText="1"/>
    </xf>
    <xf numFmtId="3" fontId="1" fillId="2" borderId="1" xfId="0" applyNumberFormat="1" applyFont="1" applyFill="1" applyBorder="1" applyAlignment="1">
      <alignment horizontal="right" vertical="center" wrapText="1"/>
    </xf>
    <xf numFmtId="3" fontId="6" fillId="4" borderId="1" xfId="0" applyNumberFormat="1" applyFont="1" applyFill="1" applyBorder="1" applyAlignment="1">
      <alignment horizontal="right"/>
    </xf>
    <xf numFmtId="0" fontId="6" fillId="4" borderId="1" xfId="0" applyFont="1" applyFill="1" applyBorder="1" applyAlignment="1">
      <alignment horizontal="right"/>
    </xf>
    <xf numFmtId="0" fontId="6" fillId="4" borderId="0" xfId="0" applyFont="1" applyFill="1"/>
    <xf numFmtId="3" fontId="6" fillId="4" borderId="0" xfId="0" applyNumberFormat="1" applyFont="1" applyFill="1" applyAlignment="1">
      <alignment horizontal="right"/>
    </xf>
    <xf numFmtId="0" fontId="24" fillId="0" borderId="1" xfId="0" applyFont="1" applyBorder="1"/>
    <xf numFmtId="0" fontId="24" fillId="0" borderId="0" xfId="0" applyFont="1"/>
    <xf numFmtId="0" fontId="24" fillId="11" borderId="1" xfId="0" applyFont="1" applyFill="1" applyBorder="1"/>
    <xf numFmtId="170" fontId="19" fillId="0" borderId="6" xfId="0" applyNumberFormat="1" applyFont="1" applyBorder="1" applyAlignment="1">
      <alignment vertical="center" wrapText="1"/>
    </xf>
    <xf numFmtId="0" fontId="0" fillId="0" borderId="12" xfId="0" applyBorder="1"/>
    <xf numFmtId="0" fontId="25" fillId="14" borderId="20" xfId="0" applyFont="1" applyFill="1" applyBorder="1" applyAlignment="1">
      <alignment horizontal="center" vertical="center" wrapText="1"/>
    </xf>
    <xf numFmtId="0" fontId="17" fillId="0" borderId="11" xfId="0" applyFont="1" applyBorder="1" applyAlignment="1">
      <alignment horizontal="center"/>
    </xf>
    <xf numFmtId="17" fontId="0" fillId="11" borderId="1" xfId="0" applyNumberFormat="1" applyFill="1" applyBorder="1" applyAlignment="1">
      <alignment horizontal="center" vertical="center" wrapText="1"/>
    </xf>
    <xf numFmtId="0" fontId="0" fillId="11" borderId="1" xfId="0" applyFill="1" applyBorder="1" applyAlignment="1">
      <alignment horizontal="center" vertical="center" wrapText="1"/>
    </xf>
    <xf numFmtId="0" fontId="0" fillId="3" borderId="1" xfId="0" applyFill="1" applyBorder="1" applyAlignment="1">
      <alignment horizontal="center" vertical="center" wrapText="1"/>
    </xf>
    <xf numFmtId="0" fontId="4" fillId="0" borderId="8" xfId="0" applyFont="1" applyBorder="1" applyAlignment="1">
      <alignment horizontal="center"/>
    </xf>
    <xf numFmtId="0" fontId="4" fillId="0" borderId="9" xfId="0" applyFont="1" applyBorder="1" applyAlignment="1">
      <alignment horizontal="center"/>
    </xf>
    <xf numFmtId="0" fontId="10" fillId="3" borderId="0" xfId="0" applyFont="1" applyFill="1" applyAlignment="1">
      <alignment horizontal="center"/>
    </xf>
    <xf numFmtId="0" fontId="12" fillId="0" borderId="3" xfId="1" applyFont="1" applyBorder="1" applyAlignment="1">
      <alignment horizontal="center" vertical="center"/>
    </xf>
    <xf numFmtId="0" fontId="12" fillId="0" borderId="4" xfId="1" applyFont="1" applyBorder="1" applyAlignment="1">
      <alignment horizontal="center" vertical="center"/>
    </xf>
    <xf numFmtId="14" fontId="19" fillId="0" borderId="18" xfId="0" applyNumberFormat="1" applyFont="1" applyBorder="1" applyAlignment="1">
      <alignment horizontal="center" vertical="center" wrapText="1"/>
    </xf>
    <xf numFmtId="14" fontId="19" fillId="0" borderId="16" xfId="0" applyNumberFormat="1" applyFont="1" applyBorder="1" applyAlignment="1">
      <alignment horizontal="center" vertical="center" wrapText="1"/>
    </xf>
    <xf numFmtId="14" fontId="19" fillId="0" borderId="19" xfId="0" applyNumberFormat="1" applyFont="1" applyBorder="1" applyAlignment="1">
      <alignment horizontal="center" vertical="center" wrapText="1"/>
    </xf>
    <xf numFmtId="0" fontId="19" fillId="0" borderId="18" xfId="0" applyFont="1" applyBorder="1" applyAlignment="1">
      <alignment horizontal="center" vertical="center" wrapText="1"/>
    </xf>
    <xf numFmtId="0" fontId="19" fillId="0" borderId="16" xfId="0" applyFont="1" applyBorder="1" applyAlignment="1">
      <alignment horizontal="center" vertical="center" wrapText="1"/>
    </xf>
    <xf numFmtId="0" fontId="19" fillId="0" borderId="19" xfId="0" applyFont="1" applyBorder="1" applyAlignment="1">
      <alignment horizontal="center" vertical="center" wrapText="1"/>
    </xf>
    <xf numFmtId="0" fontId="22" fillId="0" borderId="18" xfId="0" applyFont="1" applyBorder="1" applyAlignment="1">
      <alignment horizontal="center" vertical="center" wrapText="1"/>
    </xf>
    <xf numFmtId="0" fontId="22" fillId="0" borderId="19" xfId="0" applyFont="1" applyBorder="1" applyAlignment="1">
      <alignment horizontal="center" vertical="center" wrapText="1"/>
    </xf>
    <xf numFmtId="0" fontId="26" fillId="0" borderId="21" xfId="0" applyFont="1" applyBorder="1" applyAlignment="1">
      <alignment vertical="center" wrapText="1"/>
    </xf>
  </cellXfs>
  <cellStyles count="5">
    <cellStyle name="Hipervínculo" xfId="3" builtinId="8"/>
    <cellStyle name="Millares 2" xfId="2" xr:uid="{D6751B75-EA07-4047-88F7-FA63EA3D7695}"/>
    <cellStyle name="Moneda" xfId="4" builtinId="4"/>
    <cellStyle name="Normal" xfId="0" builtinId="0"/>
    <cellStyle name="Normal 2" xfId="1" xr:uid="{0E1E50CC-DC49-407B-B260-3918A6226BA8}"/>
  </cellStyles>
  <dxfs count="0"/>
  <tableStyles count="0" defaultTableStyle="TableStyleMedium2" defaultPivotStyle="PivotStyleLight16"/>
  <colors>
    <mruColors>
      <color rgb="FF004CAB"/>
      <color rgb="FF0047B0"/>
      <color rgb="FF00FF00"/>
      <color rgb="FF66FF99"/>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758590</xdr:colOff>
      <xdr:row>4</xdr:row>
      <xdr:rowOff>70234</xdr:rowOff>
    </xdr:to>
    <xdr:pic>
      <xdr:nvPicPr>
        <xdr:cNvPr id="2" name="Imagen 1">
          <a:extLst>
            <a:ext uri="{FF2B5EF4-FFF2-40B4-BE49-F238E27FC236}">
              <a16:creationId xmlns:a16="http://schemas.microsoft.com/office/drawing/2014/main" id="{58D86BD4-9CF7-421C-B78D-88128885977F}"/>
            </a:ext>
          </a:extLst>
        </xdr:cNvPr>
        <xdr:cNvPicPr>
          <a:picLocks noChangeAspect="1"/>
        </xdr:cNvPicPr>
      </xdr:nvPicPr>
      <xdr:blipFill>
        <a:blip xmlns:r="http://schemas.openxmlformats.org/officeDocument/2006/relationships" r:embed="rId1" cstate="email">
          <a:extLst>
            <a:ext uri="{28A0092B-C50C-407E-A947-70E740481C1C}">
              <a14:useLocalDpi xmlns:a14="http://schemas.microsoft.com/office/drawing/2010/main"/>
            </a:ext>
          </a:extLst>
        </a:blip>
        <a:srcRect/>
        <a:stretch>
          <a:fillRect/>
        </a:stretch>
      </xdr:blipFill>
      <xdr:spPr bwMode="auto">
        <a:xfrm>
          <a:off x="819150" y="180975"/>
          <a:ext cx="758590" cy="775084"/>
        </a:xfrm>
        <a:prstGeom prst="rect">
          <a:avLst/>
        </a:prstGeom>
        <a:noFill/>
        <a:ln>
          <a:noFill/>
        </a:ln>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hyperlink" Target="https://tpvsa.com/solicitud-ingreso/"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H25"/>
  <sheetViews>
    <sheetView workbookViewId="0">
      <selection activeCell="H13" sqref="H13"/>
    </sheetView>
  </sheetViews>
  <sheetFormatPr baseColWidth="10" defaultColWidth="9.140625" defaultRowHeight="15"/>
  <cols>
    <col min="1" max="1" width="9.42578125" customWidth="1"/>
    <col min="2" max="2" width="15.28515625" customWidth="1"/>
    <col min="3" max="3" width="4.28515625" bestFit="1" customWidth="1"/>
    <col min="4" max="4" width="25.28515625" customWidth="1"/>
    <col min="5" max="5" width="23.7109375" customWidth="1"/>
    <col min="6" max="6" width="16" customWidth="1"/>
    <col min="7" max="7" width="14.5703125" customWidth="1"/>
    <col min="8" max="8" width="43.42578125" bestFit="1" customWidth="1"/>
  </cols>
  <sheetData>
    <row r="2" spans="1:8" ht="31.5">
      <c r="A2" s="10" t="s">
        <v>45</v>
      </c>
      <c r="B2" s="10" t="s">
        <v>0</v>
      </c>
      <c r="C2" s="10" t="s">
        <v>1</v>
      </c>
      <c r="D2" s="10" t="s">
        <v>2</v>
      </c>
      <c r="E2" s="10" t="s">
        <v>3</v>
      </c>
      <c r="F2" s="10" t="s">
        <v>4</v>
      </c>
      <c r="G2" s="10" t="s">
        <v>38</v>
      </c>
      <c r="H2" s="54" t="s">
        <v>97</v>
      </c>
    </row>
    <row r="3" spans="1:8" ht="15.75">
      <c r="A3" s="8" t="s">
        <v>42</v>
      </c>
      <c r="B3" s="73" t="s">
        <v>146</v>
      </c>
      <c r="C3" s="5">
        <v>8</v>
      </c>
      <c r="D3" s="5" t="s">
        <v>5</v>
      </c>
      <c r="E3" s="5" t="s">
        <v>6</v>
      </c>
      <c r="F3" s="5" t="s">
        <v>33</v>
      </c>
      <c r="G3" s="6"/>
    </row>
    <row r="4" spans="1:8" ht="15.75">
      <c r="A4" s="8" t="s">
        <v>42</v>
      </c>
      <c r="B4" s="74">
        <v>16969374</v>
      </c>
      <c r="C4" s="1">
        <v>9</v>
      </c>
      <c r="D4" s="1" t="s">
        <v>8</v>
      </c>
      <c r="E4" s="1" t="s">
        <v>9</v>
      </c>
      <c r="F4" s="1" t="s">
        <v>33</v>
      </c>
      <c r="G4" s="1" t="s">
        <v>41</v>
      </c>
    </row>
    <row r="5" spans="1:8" ht="15.75">
      <c r="A5" s="8" t="s">
        <v>42</v>
      </c>
      <c r="B5" s="74" t="s">
        <v>143</v>
      </c>
      <c r="C5" s="1">
        <v>1</v>
      </c>
      <c r="D5" s="1" t="s">
        <v>10</v>
      </c>
      <c r="E5" s="1" t="s">
        <v>11</v>
      </c>
      <c r="F5" s="1" t="s">
        <v>102</v>
      </c>
      <c r="G5" s="6"/>
      <c r="H5" s="6"/>
    </row>
    <row r="6" spans="1:8" ht="15.75">
      <c r="A6" s="8" t="s">
        <v>42</v>
      </c>
      <c r="B6" s="75" t="s">
        <v>145</v>
      </c>
      <c r="C6" s="8">
        <v>1</v>
      </c>
      <c r="D6" s="8" t="s">
        <v>18</v>
      </c>
      <c r="E6" s="8" t="s">
        <v>19</v>
      </c>
      <c r="F6" s="8" t="s">
        <v>7</v>
      </c>
      <c r="G6" s="8" t="s">
        <v>39</v>
      </c>
      <c r="H6" s="6" t="s">
        <v>98</v>
      </c>
    </row>
    <row r="7" spans="1:8" ht="15.75">
      <c r="A7" s="8" t="s">
        <v>42</v>
      </c>
      <c r="B7" s="75" t="s">
        <v>142</v>
      </c>
      <c r="C7" s="8">
        <v>4</v>
      </c>
      <c r="D7" s="8" t="s">
        <v>14</v>
      </c>
      <c r="E7" s="8" t="s">
        <v>15</v>
      </c>
      <c r="F7" s="8" t="s">
        <v>33</v>
      </c>
      <c r="G7" s="8"/>
      <c r="H7" s="6" t="s">
        <v>136</v>
      </c>
    </row>
    <row r="8" spans="1:8" ht="15.75">
      <c r="A8" s="8" t="s">
        <v>42</v>
      </c>
      <c r="B8" s="76" t="s">
        <v>138</v>
      </c>
      <c r="C8" s="8">
        <v>3</v>
      </c>
      <c r="D8" s="8" t="s">
        <v>139</v>
      </c>
      <c r="E8" s="8" t="s">
        <v>140</v>
      </c>
      <c r="F8" s="8" t="s">
        <v>102</v>
      </c>
      <c r="G8" s="8"/>
      <c r="H8" s="6" t="s">
        <v>141</v>
      </c>
    </row>
    <row r="9" spans="1:8" ht="15.75">
      <c r="A9" s="8" t="s">
        <v>42</v>
      </c>
      <c r="B9" s="75" t="s">
        <v>144</v>
      </c>
      <c r="C9" s="8">
        <v>7</v>
      </c>
      <c r="D9" s="8" t="s">
        <v>93</v>
      </c>
      <c r="E9" s="8" t="s">
        <v>92</v>
      </c>
      <c r="F9" s="8" t="s">
        <v>33</v>
      </c>
      <c r="G9" s="8"/>
      <c r="H9" s="6" t="s">
        <v>99</v>
      </c>
    </row>
    <row r="10" spans="1:8" s="72" customFormat="1" ht="15.75">
      <c r="A10" s="8" t="s">
        <v>42</v>
      </c>
      <c r="B10" s="75" t="s">
        <v>133</v>
      </c>
      <c r="C10" s="8">
        <v>4</v>
      </c>
      <c r="D10" s="8" t="s">
        <v>134</v>
      </c>
      <c r="E10" s="8" t="s">
        <v>135</v>
      </c>
      <c r="F10" s="8" t="s">
        <v>33</v>
      </c>
      <c r="G10" s="8"/>
      <c r="H10" s="6" t="s">
        <v>137</v>
      </c>
    </row>
    <row r="11" spans="1:8" s="72" customFormat="1" ht="15.75">
      <c r="A11" s="8" t="s">
        <v>42</v>
      </c>
      <c r="B11" s="75" t="s">
        <v>150</v>
      </c>
      <c r="C11" s="75">
        <v>9</v>
      </c>
      <c r="D11" s="8" t="s">
        <v>151</v>
      </c>
      <c r="E11" s="8" t="s">
        <v>152</v>
      </c>
      <c r="F11" s="8" t="s">
        <v>7</v>
      </c>
      <c r="G11" s="75"/>
      <c r="H11" s="6" t="s">
        <v>153</v>
      </c>
    </row>
    <row r="12" spans="1:8" s="72" customFormat="1" ht="15.75">
      <c r="A12" s="8" t="s">
        <v>42</v>
      </c>
      <c r="B12" s="75" t="s">
        <v>155</v>
      </c>
      <c r="C12" s="75">
        <v>8</v>
      </c>
      <c r="D12" s="8" t="s">
        <v>156</v>
      </c>
      <c r="E12" s="8" t="s">
        <v>157</v>
      </c>
      <c r="F12" s="8" t="s">
        <v>7</v>
      </c>
      <c r="G12" s="75"/>
      <c r="H12" s="83" t="s">
        <v>159</v>
      </c>
    </row>
    <row r="13" spans="1:8" s="72" customFormat="1" ht="15.75">
      <c r="A13" s="77"/>
      <c r="B13" s="78"/>
      <c r="C13" s="77"/>
      <c r="D13" s="77"/>
      <c r="E13" s="77"/>
      <c r="F13" s="77"/>
      <c r="G13" s="77"/>
      <c r="H13"/>
    </row>
    <row r="14" spans="1:8" s="72" customFormat="1" ht="15.75">
      <c r="A14" s="77"/>
      <c r="B14" s="78"/>
      <c r="C14" s="77"/>
      <c r="D14" s="77"/>
      <c r="E14" s="77"/>
      <c r="F14" s="77"/>
      <c r="G14" s="77"/>
      <c r="H14"/>
    </row>
    <row r="16" spans="1:8" ht="15.75">
      <c r="A16" s="51" t="s">
        <v>42</v>
      </c>
      <c r="B16" s="52">
        <v>17162078</v>
      </c>
      <c r="C16" s="51">
        <v>3</v>
      </c>
      <c r="D16" s="51" t="s">
        <v>12</v>
      </c>
      <c r="E16" s="51" t="s">
        <v>13</v>
      </c>
      <c r="F16" s="51" t="s">
        <v>33</v>
      </c>
      <c r="G16" s="51"/>
      <c r="H16" s="71"/>
    </row>
    <row r="17" spans="1:8" ht="15.75">
      <c r="A17" s="51" t="s">
        <v>42</v>
      </c>
      <c r="B17" s="52">
        <v>17430666</v>
      </c>
      <c r="C17" s="51">
        <v>4</v>
      </c>
      <c r="D17" s="51" t="s">
        <v>20</v>
      </c>
      <c r="E17" s="51" t="s">
        <v>21</v>
      </c>
      <c r="F17" s="51" t="s">
        <v>33</v>
      </c>
      <c r="G17" s="51" t="s">
        <v>40</v>
      </c>
      <c r="H17" s="6" t="s">
        <v>101</v>
      </c>
    </row>
    <row r="18" spans="1:8" ht="15.75">
      <c r="A18" s="51" t="s">
        <v>42</v>
      </c>
      <c r="B18" s="52">
        <v>19941163</v>
      </c>
      <c r="C18" s="51">
        <v>2</v>
      </c>
      <c r="D18" s="51" t="s">
        <v>91</v>
      </c>
      <c r="E18" s="51" t="s">
        <v>94</v>
      </c>
      <c r="F18" s="51" t="s">
        <v>33</v>
      </c>
      <c r="G18" s="51"/>
      <c r="H18" s="6" t="s">
        <v>100</v>
      </c>
    </row>
    <row r="19" spans="1:8" ht="15.75">
      <c r="A19" s="51" t="s">
        <v>42</v>
      </c>
      <c r="B19" s="52">
        <v>16968438</v>
      </c>
      <c r="C19" s="51">
        <v>3</v>
      </c>
      <c r="D19" s="51" t="s">
        <v>16</v>
      </c>
      <c r="E19" s="51" t="s">
        <v>17</v>
      </c>
      <c r="F19" s="51" t="s">
        <v>7</v>
      </c>
      <c r="G19" s="8"/>
      <c r="H19" s="6"/>
    </row>
    <row r="21" spans="1:8" ht="15.75">
      <c r="A21" s="7" t="s">
        <v>44</v>
      </c>
      <c r="B21" s="12">
        <v>18454639</v>
      </c>
      <c r="C21" s="7">
        <v>6</v>
      </c>
      <c r="D21" s="7" t="s">
        <v>29</v>
      </c>
      <c r="E21" s="7" t="s">
        <v>30</v>
      </c>
      <c r="F21" s="7" t="s">
        <v>33</v>
      </c>
      <c r="G21" s="7"/>
      <c r="H21" s="6"/>
    </row>
    <row r="22" spans="1:8" ht="15.75">
      <c r="A22" s="9" t="s">
        <v>43</v>
      </c>
      <c r="B22" s="11">
        <v>6402775</v>
      </c>
      <c r="C22" s="9">
        <v>1</v>
      </c>
      <c r="D22" s="9" t="s">
        <v>34</v>
      </c>
      <c r="E22" s="9" t="s">
        <v>35</v>
      </c>
      <c r="F22" s="9" t="s">
        <v>33</v>
      </c>
      <c r="G22" s="9"/>
      <c r="H22" s="6"/>
    </row>
    <row r="23" spans="1:8" ht="15.75">
      <c r="A23" s="9" t="s">
        <v>43</v>
      </c>
      <c r="B23" s="11">
        <v>12827086</v>
      </c>
      <c r="C23" s="9">
        <v>8</v>
      </c>
      <c r="D23" s="9" t="s">
        <v>36</v>
      </c>
      <c r="E23" s="9" t="s">
        <v>37</v>
      </c>
      <c r="F23" s="9" t="s">
        <v>33</v>
      </c>
      <c r="G23" s="9"/>
      <c r="H23" s="6"/>
    </row>
    <row r="24" spans="1:8" ht="15.75">
      <c r="A24" s="9" t="s">
        <v>43</v>
      </c>
      <c r="B24" s="11">
        <v>16161558</v>
      </c>
      <c r="C24" s="9">
        <v>7</v>
      </c>
      <c r="D24" s="9" t="s">
        <v>31</v>
      </c>
      <c r="E24" s="9" t="s">
        <v>32</v>
      </c>
      <c r="F24" s="9" t="s">
        <v>7</v>
      </c>
      <c r="G24" s="9"/>
      <c r="H24" s="6"/>
    </row>
    <row r="25" spans="1:8" ht="15.75">
      <c r="A25" s="9" t="s">
        <v>43</v>
      </c>
      <c r="B25" s="11">
        <v>19141466</v>
      </c>
      <c r="C25" s="9">
        <v>7</v>
      </c>
      <c r="D25" s="9" t="s">
        <v>46</v>
      </c>
      <c r="E25" s="9" t="s">
        <v>47</v>
      </c>
      <c r="F25" s="9"/>
      <c r="G25" s="9"/>
      <c r="H25" s="6"/>
    </row>
  </sheetData>
  <autoFilter ref="A2:G2" xr:uid="{00000000-0001-0000-0000-000000000000}">
    <sortState xmlns:xlrd2="http://schemas.microsoft.com/office/spreadsheetml/2017/richdata2" ref="A3:G15">
      <sortCondition descending="1" ref="A2"/>
    </sortState>
  </autoFilter>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6EEB6-AD91-4680-B00C-9D925C0AE3E6}">
  <dimension ref="B6:P25"/>
  <sheetViews>
    <sheetView topLeftCell="B5" zoomScale="108" zoomScaleNormal="100" workbookViewId="0">
      <selection activeCell="I18" sqref="I18"/>
    </sheetView>
  </sheetViews>
  <sheetFormatPr baseColWidth="10" defaultColWidth="9.140625" defaultRowHeight="15"/>
  <cols>
    <col min="1" max="1" width="3.140625" customWidth="1"/>
    <col min="2" max="2" width="9.5703125" customWidth="1"/>
    <col min="4" max="4" width="9.7109375" style="80" customWidth="1"/>
    <col min="9" max="9" width="11.7109375" customWidth="1"/>
    <col min="10" max="10" width="5.5703125" customWidth="1"/>
    <col min="11" max="11" width="3.140625" customWidth="1"/>
    <col min="12" max="12" width="11.7109375" customWidth="1"/>
    <col min="13" max="13" width="4.140625" customWidth="1"/>
    <col min="15" max="15" width="10.140625" customWidth="1"/>
    <col min="16" max="16" width="4.5703125" customWidth="1"/>
  </cols>
  <sheetData>
    <row r="6" spans="2:16" ht="27" thickBot="1">
      <c r="B6" s="85" t="s">
        <v>166</v>
      </c>
      <c r="C6" s="85"/>
      <c r="D6" s="85"/>
      <c r="E6" s="85"/>
      <c r="F6" s="85"/>
      <c r="G6" s="85"/>
    </row>
    <row r="7" spans="2:16" ht="15.75" thickBot="1">
      <c r="B7" s="42" t="s">
        <v>72</v>
      </c>
      <c r="C7" s="47" t="s">
        <v>73</v>
      </c>
      <c r="D7" s="89" t="s">
        <v>74</v>
      </c>
      <c r="E7" s="90"/>
      <c r="F7" s="89" t="s">
        <v>87</v>
      </c>
      <c r="G7" s="90"/>
      <c r="H7" s="48"/>
      <c r="I7" t="s">
        <v>75</v>
      </c>
      <c r="L7" t="s">
        <v>52</v>
      </c>
    </row>
    <row r="8" spans="2:16" ht="15" customHeight="1">
      <c r="B8" s="86" t="s">
        <v>167</v>
      </c>
      <c r="C8" s="43" t="s">
        <v>76</v>
      </c>
      <c r="D8" s="81"/>
      <c r="E8" s="43"/>
      <c r="F8" s="6"/>
      <c r="G8" s="6"/>
      <c r="I8" s="79" t="s">
        <v>78</v>
      </c>
      <c r="J8" s="6">
        <f>COUNTIF($D$8:E29,I8)</f>
        <v>0</v>
      </c>
      <c r="L8" s="53" t="s">
        <v>145</v>
      </c>
      <c r="O8" s="86"/>
      <c r="P8" s="43" t="s">
        <v>76</v>
      </c>
    </row>
    <row r="9" spans="2:16">
      <c r="B9" s="87"/>
      <c r="C9" s="43" t="s">
        <v>77</v>
      </c>
      <c r="D9" s="81" t="s">
        <v>158</v>
      </c>
      <c r="E9" s="43"/>
      <c r="F9" s="6">
        <v>52784</v>
      </c>
      <c r="G9" s="6"/>
      <c r="I9" s="79" t="s">
        <v>148</v>
      </c>
      <c r="J9" s="6">
        <f>COUNTIF($D$8:E30,I9)</f>
        <v>0</v>
      </c>
      <c r="K9" s="50"/>
      <c r="L9" s="53" t="s">
        <v>138</v>
      </c>
      <c r="O9" s="87"/>
      <c r="P9" s="43" t="s">
        <v>77</v>
      </c>
    </row>
    <row r="10" spans="2:16">
      <c r="B10" s="87"/>
      <c r="C10" s="43" t="s">
        <v>79</v>
      </c>
      <c r="D10" s="81"/>
      <c r="E10" s="43"/>
      <c r="F10" s="6"/>
      <c r="G10" s="6"/>
      <c r="I10" s="79" t="s">
        <v>96</v>
      </c>
      <c r="J10" s="6">
        <f>COUNTIF($D$8:E31,I10)</f>
        <v>0</v>
      </c>
      <c r="K10" s="50"/>
      <c r="L10" s="53" t="s">
        <v>144</v>
      </c>
      <c r="O10" s="87"/>
      <c r="P10" s="43" t="s">
        <v>79</v>
      </c>
    </row>
    <row r="11" spans="2:16" ht="15" customHeight="1">
      <c r="B11" s="88"/>
      <c r="C11" s="70" t="s">
        <v>76</v>
      </c>
      <c r="D11" s="79"/>
      <c r="E11" s="6"/>
      <c r="G11" s="6"/>
      <c r="I11" s="79" t="s">
        <v>147</v>
      </c>
      <c r="J11" s="6">
        <f>COUNTIF($D$8:E32,I11)</f>
        <v>0</v>
      </c>
      <c r="K11" s="50"/>
      <c r="L11" s="53" t="s">
        <v>133</v>
      </c>
      <c r="O11" s="88"/>
      <c r="P11" s="70" t="s">
        <v>76</v>
      </c>
    </row>
    <row r="12" spans="2:16">
      <c r="B12" s="88"/>
      <c r="C12" s="70" t="s">
        <v>77</v>
      </c>
      <c r="D12" s="79"/>
      <c r="E12" s="6"/>
      <c r="F12" s="6"/>
      <c r="G12" s="6"/>
      <c r="I12" s="79" t="s">
        <v>149</v>
      </c>
      <c r="J12" s="6">
        <f>COUNTIF($D$8:E33,I12)</f>
        <v>0</v>
      </c>
      <c r="L12" t="s">
        <v>142</v>
      </c>
      <c r="O12" s="88"/>
      <c r="P12" s="70" t="s">
        <v>77</v>
      </c>
    </row>
    <row r="13" spans="2:16">
      <c r="B13" s="88"/>
      <c r="C13" s="70" t="s">
        <v>79</v>
      </c>
      <c r="D13" s="79"/>
      <c r="E13" s="6"/>
      <c r="F13" s="6"/>
      <c r="G13" s="6"/>
      <c r="I13" s="79" t="s">
        <v>154</v>
      </c>
      <c r="J13" s="6">
        <f>COUNTIF($D$8:E34,I13)</f>
        <v>0</v>
      </c>
      <c r="L13" s="53" t="s">
        <v>150</v>
      </c>
      <c r="O13" s="88"/>
      <c r="P13" s="70" t="s">
        <v>79</v>
      </c>
    </row>
    <row r="14" spans="2:16" ht="15" customHeight="1">
      <c r="B14" s="87"/>
      <c r="C14" s="43" t="s">
        <v>76</v>
      </c>
      <c r="D14" s="81"/>
      <c r="E14" s="43"/>
      <c r="F14" s="6"/>
      <c r="G14" s="6"/>
      <c r="I14" s="79" t="s">
        <v>158</v>
      </c>
      <c r="J14" s="6">
        <f>COUNTIF($D$8:E35,I14)</f>
        <v>1</v>
      </c>
      <c r="L14" t="s">
        <v>155</v>
      </c>
      <c r="O14" s="87"/>
      <c r="P14" s="43" t="s">
        <v>76</v>
      </c>
    </row>
    <row r="15" spans="2:16">
      <c r="B15" s="87"/>
      <c r="C15" s="43" t="s">
        <v>77</v>
      </c>
      <c r="D15" s="81"/>
      <c r="E15" s="43"/>
      <c r="F15" s="6"/>
      <c r="G15" s="6"/>
      <c r="O15" s="87"/>
      <c r="P15" s="43" t="s">
        <v>77</v>
      </c>
    </row>
    <row r="16" spans="2:16">
      <c r="B16" s="87"/>
      <c r="C16" s="43" t="s">
        <v>79</v>
      </c>
      <c r="D16" s="81"/>
      <c r="E16" s="43"/>
      <c r="F16" s="6"/>
      <c r="G16" s="6"/>
      <c r="O16" s="87"/>
      <c r="P16" s="43" t="s">
        <v>79</v>
      </c>
    </row>
    <row r="17" spans="2:16" ht="15" customHeight="1">
      <c r="B17" s="88"/>
      <c r="C17" s="70" t="s">
        <v>76</v>
      </c>
      <c r="D17" s="79"/>
      <c r="E17" s="6"/>
      <c r="F17" s="6"/>
      <c r="G17" s="6"/>
      <c r="O17" s="88"/>
      <c r="P17" s="70" t="s">
        <v>76</v>
      </c>
    </row>
    <row r="18" spans="2:16">
      <c r="B18" s="88"/>
      <c r="C18" s="70" t="s">
        <v>77</v>
      </c>
      <c r="D18" s="79"/>
      <c r="E18" s="6"/>
      <c r="F18" s="6"/>
      <c r="G18" s="6"/>
      <c r="O18" s="88"/>
      <c r="P18" s="70" t="s">
        <v>77</v>
      </c>
    </row>
    <row r="19" spans="2:16">
      <c r="B19" s="88"/>
      <c r="C19" s="70" t="s">
        <v>79</v>
      </c>
      <c r="D19" s="79"/>
      <c r="E19" s="6"/>
      <c r="F19" s="6"/>
      <c r="G19" s="6"/>
      <c r="O19" s="88"/>
      <c r="P19" s="70" t="s">
        <v>79</v>
      </c>
    </row>
    <row r="20" spans="2:16" ht="15" customHeight="1">
      <c r="B20" s="87"/>
      <c r="C20" s="43" t="s">
        <v>76</v>
      </c>
      <c r="D20" s="81"/>
      <c r="E20" s="43"/>
      <c r="F20" s="6"/>
      <c r="G20" s="6"/>
      <c r="O20" s="87"/>
      <c r="P20" s="43" t="s">
        <v>76</v>
      </c>
    </row>
    <row r="21" spans="2:16">
      <c r="B21" s="87"/>
      <c r="C21" s="43" t="s">
        <v>77</v>
      </c>
      <c r="D21" s="81"/>
      <c r="E21" s="43"/>
      <c r="F21" s="6"/>
      <c r="G21" s="6"/>
      <c r="O21" s="87"/>
      <c r="P21" s="43" t="s">
        <v>77</v>
      </c>
    </row>
    <row r="22" spans="2:16">
      <c r="B22" s="87"/>
      <c r="C22" s="43" t="s">
        <v>79</v>
      </c>
      <c r="D22" s="81"/>
      <c r="E22" s="43"/>
      <c r="F22" s="6"/>
      <c r="G22" s="6"/>
      <c r="O22" s="87"/>
      <c r="P22" s="43" t="s">
        <v>79</v>
      </c>
    </row>
    <row r="23" spans="2:16">
      <c r="B23" s="88"/>
      <c r="C23" s="70" t="s">
        <v>76</v>
      </c>
      <c r="D23" s="79"/>
      <c r="E23" s="6"/>
      <c r="F23" s="6"/>
      <c r="G23" s="6"/>
    </row>
    <row r="24" spans="2:16">
      <c r="B24" s="88"/>
      <c r="C24" s="70" t="s">
        <v>77</v>
      </c>
      <c r="D24" s="79"/>
      <c r="E24" s="6"/>
      <c r="F24" s="6"/>
      <c r="G24" s="6"/>
    </row>
    <row r="25" spans="2:16">
      <c r="B25" s="88"/>
      <c r="C25" s="70" t="s">
        <v>79</v>
      </c>
      <c r="D25" s="79"/>
      <c r="E25" s="6"/>
      <c r="F25" s="6"/>
      <c r="G25" s="6"/>
    </row>
  </sheetData>
  <mergeCells count="14">
    <mergeCell ref="B14:B16"/>
    <mergeCell ref="B17:B19"/>
    <mergeCell ref="B20:B22"/>
    <mergeCell ref="B23:B25"/>
    <mergeCell ref="O8:O10"/>
    <mergeCell ref="O11:O13"/>
    <mergeCell ref="O14:O16"/>
    <mergeCell ref="O17:O19"/>
    <mergeCell ref="O20:O22"/>
    <mergeCell ref="B6:G6"/>
    <mergeCell ref="B8:B10"/>
    <mergeCell ref="B11:B13"/>
    <mergeCell ref="F7:G7"/>
    <mergeCell ref="D7:E7"/>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3987D-E032-4A96-B33C-57421575402A}">
  <dimension ref="B2:H27"/>
  <sheetViews>
    <sheetView workbookViewId="0">
      <selection activeCell="D8" sqref="D8:D14"/>
    </sheetView>
  </sheetViews>
  <sheetFormatPr baseColWidth="10" defaultColWidth="11.42578125" defaultRowHeight="15"/>
  <cols>
    <col min="1" max="1" width="3.5703125" customWidth="1"/>
    <col min="2" max="2" width="3.42578125" customWidth="1"/>
  </cols>
  <sheetData>
    <row r="2" spans="2:7">
      <c r="B2" s="2" t="s">
        <v>23</v>
      </c>
      <c r="C2" t="s">
        <v>24</v>
      </c>
    </row>
    <row r="3" spans="2:7">
      <c r="B3" s="2" t="s">
        <v>22</v>
      </c>
      <c r="C3" t="s">
        <v>90</v>
      </c>
    </row>
    <row r="5" spans="2:7">
      <c r="C5" s="49" t="s">
        <v>89</v>
      </c>
      <c r="E5" s="49" t="s">
        <v>88</v>
      </c>
    </row>
    <row r="6" spans="2:7">
      <c r="C6" s="49"/>
    </row>
    <row r="7" spans="2:7">
      <c r="C7" t="s">
        <v>25</v>
      </c>
    </row>
    <row r="8" spans="2:7" ht="15.75">
      <c r="D8" s="3" t="s">
        <v>132</v>
      </c>
    </row>
    <row r="10" spans="2:7" ht="15.75">
      <c r="D10" s="3" t="s">
        <v>26</v>
      </c>
    </row>
    <row r="12" spans="2:7" ht="15.75">
      <c r="D12" s="4" t="s">
        <v>27</v>
      </c>
    </row>
    <row r="13" spans="2:7" ht="15.75">
      <c r="D13" s="4"/>
    </row>
    <row r="14" spans="2:7" ht="15.75">
      <c r="D14" s="4" t="s">
        <v>28</v>
      </c>
      <c r="G14" t="s">
        <v>95</v>
      </c>
    </row>
    <row r="18" spans="4:8">
      <c r="D18" s="41" t="s">
        <v>71</v>
      </c>
      <c r="E18" s="41"/>
      <c r="F18" s="41"/>
      <c r="G18" s="41"/>
      <c r="H18" s="41"/>
    </row>
    <row r="20" spans="4:8">
      <c r="D20" s="41" t="s">
        <v>131</v>
      </c>
      <c r="E20" s="41"/>
      <c r="F20" s="41"/>
      <c r="G20" s="41"/>
      <c r="H20" s="41"/>
    </row>
    <row r="22" spans="4:8">
      <c r="D22" s="69" t="s">
        <v>125</v>
      </c>
    </row>
    <row r="23" spans="4:8">
      <c r="D23" s="69" t="s">
        <v>126</v>
      </c>
    </row>
    <row r="24" spans="4:8">
      <c r="D24" s="69" t="s">
        <v>127</v>
      </c>
    </row>
    <row r="25" spans="4:8">
      <c r="D25" s="69" t="s">
        <v>128</v>
      </c>
    </row>
    <row r="26" spans="4:8">
      <c r="D26" s="69" t="s">
        <v>129</v>
      </c>
    </row>
    <row r="27" spans="4:8">
      <c r="D27" s="69" t="s">
        <v>130</v>
      </c>
    </row>
  </sheetData>
  <hyperlinks>
    <hyperlink ref="E5" r:id="rId1" display="https://tpvsa.com/solicitud-ingreso/" xr:uid="{7A24E70F-D76B-478D-BBB6-33C6A80D8677}"/>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A1184-9550-4C09-B540-6B84D11B8A1C}">
  <sheetPr>
    <tabColor theme="5" tint="-0.249977111117893"/>
    <pageSetUpPr fitToPage="1"/>
  </sheetPr>
  <dimension ref="A3:P1048576"/>
  <sheetViews>
    <sheetView zoomScale="59" zoomScaleNormal="59" workbookViewId="0">
      <selection activeCell="I48" sqref="I48"/>
    </sheetView>
  </sheetViews>
  <sheetFormatPr baseColWidth="10" defaultColWidth="11.42578125" defaultRowHeight="14.25"/>
  <cols>
    <col min="1" max="2" width="12.28515625" style="13" bestFit="1" customWidth="1"/>
    <col min="3" max="3" width="32.140625" style="13" bestFit="1" customWidth="1"/>
    <col min="4" max="4" width="14" style="15" bestFit="1" customWidth="1"/>
    <col min="5" max="5" width="9.42578125" style="15" bestFit="1" customWidth="1"/>
    <col min="6" max="6" width="22" style="15" customWidth="1"/>
    <col min="7" max="7" width="18.28515625" style="15" customWidth="1"/>
    <col min="8" max="8" width="17.140625" style="13" bestFit="1" customWidth="1"/>
    <col min="9" max="9" width="67.7109375" style="13" customWidth="1"/>
    <col min="10" max="10" width="11.7109375" style="13" bestFit="1" customWidth="1"/>
    <col min="11" max="11" width="19" style="13" bestFit="1" customWidth="1"/>
    <col min="12" max="12" width="19.28515625" style="16" bestFit="1" customWidth="1"/>
    <col min="13" max="13" width="14.140625" style="16" bestFit="1" customWidth="1"/>
    <col min="14" max="14" width="14.85546875" style="13" bestFit="1" customWidth="1"/>
    <col min="15" max="15" width="2.7109375" style="15" customWidth="1"/>
    <col min="16" max="16" width="22.42578125" style="15" bestFit="1" customWidth="1"/>
    <col min="17" max="16384" width="11.42578125" style="15"/>
  </cols>
  <sheetData>
    <row r="3" spans="1:16" ht="18">
      <c r="D3" s="14"/>
      <c r="E3" s="14"/>
    </row>
    <row r="4" spans="1:16" ht="23.25">
      <c r="D4" s="14"/>
      <c r="E4" s="14"/>
      <c r="F4" s="91" t="s">
        <v>48</v>
      </c>
      <c r="G4" s="91"/>
      <c r="H4" s="91"/>
      <c r="I4" s="91"/>
      <c r="J4" s="17"/>
      <c r="K4" s="17"/>
    </row>
    <row r="5" spans="1:16" ht="18">
      <c r="F5" s="18"/>
      <c r="G5" s="18"/>
      <c r="H5" s="19"/>
    </row>
    <row r="6" spans="1:16" ht="15">
      <c r="H6" s="20" t="s">
        <v>49</v>
      </c>
    </row>
    <row r="8" spans="1:16" ht="28.15" customHeight="1">
      <c r="A8" s="92" t="s">
        <v>50</v>
      </c>
      <c r="B8" s="93"/>
      <c r="C8" s="21" t="s">
        <v>51</v>
      </c>
      <c r="D8" s="22" t="s">
        <v>52</v>
      </c>
      <c r="E8" s="22" t="s">
        <v>53</v>
      </c>
      <c r="F8" s="22" t="s">
        <v>54</v>
      </c>
      <c r="G8" s="22" t="s">
        <v>55</v>
      </c>
      <c r="H8" s="22" t="s">
        <v>56</v>
      </c>
      <c r="I8" s="22" t="s">
        <v>57</v>
      </c>
      <c r="J8" s="22" t="s">
        <v>58</v>
      </c>
      <c r="K8" s="22" t="s">
        <v>59</v>
      </c>
      <c r="L8" s="22" t="s">
        <v>60</v>
      </c>
      <c r="M8" s="22" t="s">
        <v>61</v>
      </c>
      <c r="N8" s="23" t="s">
        <v>62</v>
      </c>
    </row>
    <row r="9" spans="1:16" ht="28.15" customHeight="1">
      <c r="A9" s="24"/>
      <c r="B9" s="24"/>
      <c r="C9" s="25"/>
      <c r="D9" s="26"/>
      <c r="E9" s="22"/>
      <c r="F9" s="27"/>
      <c r="G9" s="28"/>
      <c r="H9" s="27" t="s">
        <v>63</v>
      </c>
      <c r="I9" s="22"/>
      <c r="J9" s="22"/>
      <c r="K9" s="29"/>
      <c r="L9" s="29"/>
      <c r="M9" s="29"/>
      <c r="N9" s="30">
        <f>SUM(K9:M9)</f>
        <v>0</v>
      </c>
    </row>
    <row r="10" spans="1:16" ht="28.15" customHeight="1">
      <c r="A10" s="24"/>
      <c r="B10" s="24"/>
      <c r="C10" s="25"/>
      <c r="D10" s="26"/>
      <c r="E10" s="22"/>
      <c r="F10" s="27"/>
      <c r="G10" s="22"/>
      <c r="H10" s="27" t="s">
        <v>64</v>
      </c>
      <c r="I10" s="22"/>
      <c r="J10" s="22"/>
      <c r="K10" s="29"/>
      <c r="L10" s="29"/>
      <c r="M10" s="29"/>
      <c r="N10" s="30">
        <f>SUM(K10:M10)</f>
        <v>0</v>
      </c>
    </row>
    <row r="11" spans="1:16" ht="28.15" customHeight="1">
      <c r="A11" s="24"/>
      <c r="B11" s="24"/>
      <c r="C11" s="31"/>
      <c r="D11" s="26"/>
      <c r="E11" s="22"/>
      <c r="F11" s="27"/>
      <c r="G11" s="22"/>
      <c r="H11" s="27" t="s">
        <v>65</v>
      </c>
      <c r="I11" s="22"/>
      <c r="J11" s="22"/>
      <c r="K11" s="29"/>
      <c r="L11" s="29"/>
      <c r="M11" s="29"/>
      <c r="N11" s="30">
        <f t="shared" ref="N11:N16" si="0">SUM(K11:M11)</f>
        <v>0</v>
      </c>
    </row>
    <row r="12" spans="1:16" ht="28.15" customHeight="1">
      <c r="A12" s="24"/>
      <c r="B12" s="24"/>
      <c r="C12" s="25"/>
      <c r="D12" s="26"/>
      <c r="E12" s="22"/>
      <c r="F12" s="27"/>
      <c r="G12" s="28"/>
      <c r="H12" s="27" t="s">
        <v>66</v>
      </c>
      <c r="I12" s="22"/>
      <c r="J12" s="22"/>
      <c r="K12" s="29"/>
      <c r="L12" s="29"/>
      <c r="M12" s="29"/>
      <c r="N12" s="30">
        <f t="shared" si="0"/>
        <v>0</v>
      </c>
    </row>
    <row r="13" spans="1:16" ht="28.15" customHeight="1">
      <c r="A13" s="24"/>
      <c r="B13" s="24"/>
      <c r="C13" s="25"/>
      <c r="D13" s="26"/>
      <c r="E13" s="22"/>
      <c r="F13" s="27"/>
      <c r="G13" s="22"/>
      <c r="H13" s="27" t="s">
        <v>67</v>
      </c>
      <c r="I13" s="22"/>
      <c r="J13" s="22"/>
      <c r="K13" s="29"/>
      <c r="L13" s="29"/>
      <c r="M13" s="29"/>
      <c r="N13" s="30">
        <f t="shared" si="0"/>
        <v>0</v>
      </c>
    </row>
    <row r="14" spans="1:16" ht="26.25" customHeight="1">
      <c r="A14" s="24"/>
      <c r="B14" s="24"/>
      <c r="C14" s="25"/>
      <c r="D14" s="26"/>
      <c r="E14" s="22"/>
      <c r="F14" s="27"/>
      <c r="G14" s="22"/>
      <c r="H14" s="27" t="s">
        <v>68</v>
      </c>
      <c r="I14" s="22"/>
      <c r="J14" s="22"/>
      <c r="K14" s="29"/>
      <c r="L14" s="29"/>
      <c r="M14" s="29"/>
      <c r="N14" s="30">
        <f t="shared" si="0"/>
        <v>0</v>
      </c>
    </row>
    <row r="15" spans="1:16" ht="26.25" customHeight="1">
      <c r="A15" s="24"/>
      <c r="B15" s="24"/>
      <c r="C15" s="25"/>
      <c r="D15" s="26"/>
      <c r="E15" s="22"/>
      <c r="F15" s="27"/>
      <c r="G15" s="22"/>
      <c r="H15" s="27" t="s">
        <v>69</v>
      </c>
      <c r="I15" s="22"/>
      <c r="J15" s="22"/>
      <c r="K15" s="29"/>
      <c r="L15" s="29"/>
      <c r="M15" s="29"/>
      <c r="N15" s="30">
        <f t="shared" si="0"/>
        <v>0</v>
      </c>
    </row>
    <row r="16" spans="1:16" s="33" customFormat="1" ht="27" customHeight="1">
      <c r="A16" s="24"/>
      <c r="B16" s="24"/>
      <c r="C16" s="25"/>
      <c r="D16" s="26"/>
      <c r="E16" s="22"/>
      <c r="F16" s="27"/>
      <c r="G16" s="28"/>
      <c r="H16" s="27" t="s">
        <v>70</v>
      </c>
      <c r="I16" s="22"/>
      <c r="J16" s="22"/>
      <c r="K16" s="29"/>
      <c r="L16" s="29"/>
      <c r="M16" s="29"/>
      <c r="N16" s="30">
        <f t="shared" si="0"/>
        <v>0</v>
      </c>
      <c r="O16" s="32"/>
      <c r="P16" s="32"/>
    </row>
    <row r="17" spans="1:14" s="33" customFormat="1" ht="16.350000000000001" customHeight="1">
      <c r="A17" s="34"/>
      <c r="B17" s="15"/>
      <c r="C17" s="13"/>
      <c r="D17" s="13"/>
      <c r="E17" s="35"/>
      <c r="F17" s="34"/>
      <c r="G17" s="15"/>
      <c r="H17" s="13"/>
      <c r="I17" s="13"/>
      <c r="J17" s="36">
        <f>+SUM(J9:J16)</f>
        <v>0</v>
      </c>
      <c r="K17" s="37">
        <f>SUM(K9:K16)</f>
        <v>0</v>
      </c>
      <c r="L17" s="37">
        <f>SUM(L9:L16)</f>
        <v>0</v>
      </c>
      <c r="M17" s="37">
        <f>SUM(M9:M16)</f>
        <v>0</v>
      </c>
      <c r="N17" s="37">
        <f>SUM(N9:N16)</f>
        <v>0</v>
      </c>
    </row>
    <row r="18" spans="1:14">
      <c r="A18" s="15"/>
      <c r="B18" s="15"/>
      <c r="D18" s="13"/>
      <c r="E18" s="35"/>
    </row>
    <row r="19" spans="1:14" ht="15">
      <c r="A19" s="15"/>
      <c r="B19" s="15"/>
      <c r="D19" s="13"/>
      <c r="E19" s="13"/>
      <c r="J19" s="38">
        <f>J17</f>
        <v>0</v>
      </c>
      <c r="K19" s="39">
        <f>K17</f>
        <v>0</v>
      </c>
      <c r="L19" s="39">
        <f>L17</f>
        <v>0</v>
      </c>
      <c r="M19" s="39">
        <f>M17</f>
        <v>0</v>
      </c>
      <c r="N19" s="39">
        <f>N17</f>
        <v>0</v>
      </c>
    </row>
    <row r="20" spans="1:14">
      <c r="A20" s="15"/>
      <c r="B20" s="15"/>
      <c r="D20" s="13"/>
    </row>
    <row r="21" spans="1:14">
      <c r="A21" s="15"/>
      <c r="B21" s="15"/>
      <c r="D21" s="13"/>
    </row>
    <row r="22" spans="1:14">
      <c r="A22" s="15"/>
      <c r="B22" s="15"/>
      <c r="D22" s="13"/>
    </row>
    <row r="1048576" spans="9:9">
      <c r="I1048576" s="40"/>
    </row>
  </sheetData>
  <mergeCells count="2">
    <mergeCell ref="F4:I4"/>
    <mergeCell ref="A8:B8"/>
  </mergeCells>
  <phoneticPr fontId="16" type="noConversion"/>
  <pageMargins left="0.51181102362204722" right="0.51181102362204722" top="0.74803149606299213" bottom="0.55118110236220474" header="0.31496062992125984" footer="0.31496062992125984"/>
  <pageSetup scale="47"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3FC0D-9A09-492E-A085-352BE108D420}">
  <dimension ref="B1:E15"/>
  <sheetViews>
    <sheetView workbookViewId="0">
      <selection activeCell="E3" sqref="E3:E14"/>
    </sheetView>
  </sheetViews>
  <sheetFormatPr baseColWidth="10" defaultRowHeight="15"/>
  <cols>
    <col min="3" max="3" width="5.42578125" bestFit="1" customWidth="1"/>
    <col min="4" max="4" width="10.5703125" bestFit="1" customWidth="1"/>
    <col min="5" max="5" width="54.5703125" customWidth="1"/>
  </cols>
  <sheetData>
    <row r="1" spans="2:5" ht="15.75" thickBot="1"/>
    <row r="2" spans="2:5" ht="16.5" thickTop="1" thickBot="1">
      <c r="B2" s="64" t="s">
        <v>103</v>
      </c>
      <c r="C2" s="65" t="s">
        <v>73</v>
      </c>
      <c r="D2" s="65" t="s">
        <v>104</v>
      </c>
      <c r="E2" s="65" t="s">
        <v>105</v>
      </c>
    </row>
    <row r="3" spans="2:5" ht="16.5" thickTop="1" thickBot="1">
      <c r="B3" s="94">
        <v>45864</v>
      </c>
      <c r="C3" s="97" t="s">
        <v>79</v>
      </c>
      <c r="D3" s="56">
        <v>0.9375</v>
      </c>
      <c r="E3" s="57" t="s">
        <v>106</v>
      </c>
    </row>
    <row r="4" spans="2:5" ht="16.5" thickTop="1" thickBot="1">
      <c r="B4" s="95"/>
      <c r="C4" s="98"/>
      <c r="D4" s="58" t="s">
        <v>110</v>
      </c>
      <c r="E4" s="57" t="s">
        <v>107</v>
      </c>
    </row>
    <row r="5" spans="2:5" ht="24" thickTop="1" thickBot="1">
      <c r="B5" s="95"/>
      <c r="C5" s="98"/>
      <c r="D5" s="58" t="s">
        <v>111</v>
      </c>
      <c r="E5" s="57" t="s">
        <v>108</v>
      </c>
    </row>
    <row r="6" spans="2:5" ht="16.5" thickTop="1" thickBot="1">
      <c r="B6" s="95"/>
      <c r="C6" s="98"/>
      <c r="D6" s="58" t="s">
        <v>112</v>
      </c>
      <c r="E6" s="57" t="s">
        <v>113</v>
      </c>
    </row>
    <row r="7" spans="2:5" ht="16.5" thickTop="1" thickBot="1">
      <c r="B7" s="96"/>
      <c r="C7" s="99"/>
      <c r="D7" s="56">
        <v>1.0256944444444445</v>
      </c>
      <c r="E7" s="59" t="s">
        <v>116</v>
      </c>
    </row>
    <row r="8" spans="2:5" ht="16.5" thickTop="1" thickBot="1">
      <c r="B8" s="94">
        <v>45865</v>
      </c>
      <c r="C8" s="97" t="s">
        <v>76</v>
      </c>
      <c r="D8" s="56" t="s">
        <v>114</v>
      </c>
      <c r="E8" s="59" t="s">
        <v>115</v>
      </c>
    </row>
    <row r="9" spans="2:5" ht="16.5" thickTop="1" thickBot="1">
      <c r="B9" s="95"/>
      <c r="C9" s="99"/>
      <c r="D9" s="63" t="s">
        <v>118</v>
      </c>
      <c r="E9" s="61" t="s">
        <v>117</v>
      </c>
    </row>
    <row r="10" spans="2:5" ht="16.5" thickTop="1" thickBot="1">
      <c r="B10" s="96"/>
      <c r="C10" s="62" t="s">
        <v>77</v>
      </c>
      <c r="D10" s="60" t="s">
        <v>120</v>
      </c>
      <c r="E10" s="61" t="s">
        <v>119</v>
      </c>
    </row>
    <row r="11" spans="2:5" ht="16.5" thickTop="1" thickBot="1">
      <c r="B11" s="94">
        <v>45866</v>
      </c>
      <c r="C11" s="97" t="s">
        <v>76</v>
      </c>
      <c r="D11" s="56" t="s">
        <v>114</v>
      </c>
      <c r="E11" s="59" t="s">
        <v>115</v>
      </c>
    </row>
    <row r="12" spans="2:5" ht="16.5" thickTop="1" thickBot="1">
      <c r="B12" s="95"/>
      <c r="C12" s="99"/>
      <c r="D12" s="60" t="s">
        <v>122</v>
      </c>
      <c r="E12" s="61" t="s">
        <v>121</v>
      </c>
    </row>
    <row r="13" spans="2:5" ht="24" thickTop="1" thickBot="1">
      <c r="B13" s="95"/>
      <c r="C13" s="100" t="s">
        <v>77</v>
      </c>
      <c r="D13" s="63" t="s">
        <v>124</v>
      </c>
      <c r="E13" s="61" t="s">
        <v>123</v>
      </c>
    </row>
    <row r="14" spans="2:5" ht="16.5" thickTop="1" thickBot="1">
      <c r="B14" s="96"/>
      <c r="C14" s="101"/>
      <c r="D14" s="63">
        <v>0.95833333333333337</v>
      </c>
      <c r="E14" s="61" t="s">
        <v>109</v>
      </c>
    </row>
    <row r="15" spans="2:5" ht="15.75" thickTop="1"/>
  </sheetData>
  <mergeCells count="7">
    <mergeCell ref="B3:B7"/>
    <mergeCell ref="C3:C7"/>
    <mergeCell ref="B8:B10"/>
    <mergeCell ref="C8:C9"/>
    <mergeCell ref="C11:C12"/>
    <mergeCell ref="B11:B14"/>
    <mergeCell ref="C13:C1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44AE50-176C-4123-BE03-5202D3D2D1CC}">
  <dimension ref="B1:H74"/>
  <sheetViews>
    <sheetView tabSelected="1" zoomScaleNormal="100" workbookViewId="0">
      <selection activeCell="B5" sqref="B5:H6"/>
    </sheetView>
  </sheetViews>
  <sheetFormatPr baseColWidth="10" defaultColWidth="11.42578125" defaultRowHeight="15"/>
  <cols>
    <col min="1" max="1" width="2.85546875" customWidth="1"/>
    <col min="2" max="2" width="8.85546875" bestFit="1" customWidth="1"/>
    <col min="4" max="4" width="13.85546875" customWidth="1"/>
    <col min="5" max="5" width="19.42578125" customWidth="1"/>
    <col min="6" max="6" width="22.140625" customWidth="1"/>
    <col min="7" max="7" width="5.5703125" bestFit="1" customWidth="1"/>
    <col min="8" max="8" width="9.42578125" style="68" customWidth="1"/>
    <col min="12" max="12" width="14.140625" bestFit="1" customWidth="1"/>
    <col min="14" max="14" width="27.85546875" customWidth="1"/>
  </cols>
  <sheetData>
    <row r="1" spans="2:8" ht="37.5" thickTop="1" thickBot="1">
      <c r="B1" s="44" t="s">
        <v>80</v>
      </c>
      <c r="C1" s="45" t="s">
        <v>81</v>
      </c>
      <c r="D1" s="45" t="s">
        <v>82</v>
      </c>
      <c r="E1" s="45" t="s">
        <v>83</v>
      </c>
      <c r="F1" s="45" t="s">
        <v>84</v>
      </c>
      <c r="G1" s="45" t="s">
        <v>85</v>
      </c>
      <c r="H1" s="66" t="s">
        <v>86</v>
      </c>
    </row>
    <row r="2" spans="2:8" ht="16.5" thickTop="1" thickBot="1">
      <c r="B2" s="46"/>
      <c r="C2" s="46"/>
      <c r="D2" s="46"/>
      <c r="E2" s="46"/>
      <c r="F2" s="46"/>
      <c r="G2" s="46"/>
      <c r="H2" s="67"/>
    </row>
    <row r="3" spans="2:8" ht="16.5" thickTop="1" thickBot="1">
      <c r="B3" s="46"/>
      <c r="C3" s="46"/>
      <c r="D3" s="46"/>
      <c r="E3" s="46"/>
      <c r="F3" s="46"/>
      <c r="G3" s="46"/>
      <c r="H3" s="82"/>
    </row>
    <row r="4" spans="2:8" ht="16.5" thickTop="1" thickBot="1">
      <c r="B4" s="46"/>
      <c r="C4" s="46"/>
      <c r="D4" s="46"/>
      <c r="E4" s="46"/>
      <c r="F4" s="46"/>
      <c r="G4" s="46"/>
      <c r="H4" s="67"/>
    </row>
    <row r="5" spans="2:8" ht="55.5" thickTop="1" thickBot="1">
      <c r="B5" s="84" t="s">
        <v>80</v>
      </c>
      <c r="C5" s="84" t="s">
        <v>165</v>
      </c>
      <c r="D5" s="84" t="s">
        <v>160</v>
      </c>
      <c r="E5" s="84" t="s">
        <v>161</v>
      </c>
      <c r="F5" s="84" t="s">
        <v>162</v>
      </c>
      <c r="G5" s="84" t="s">
        <v>163</v>
      </c>
      <c r="H5" s="84" t="s">
        <v>164</v>
      </c>
    </row>
    <row r="6" spans="2:8" ht="91.5" thickTop="1" thickBot="1">
      <c r="B6" s="67" t="s">
        <v>169</v>
      </c>
      <c r="C6" s="102" t="s">
        <v>168</v>
      </c>
      <c r="D6" s="67" t="s">
        <v>170</v>
      </c>
      <c r="E6" s="67" t="s">
        <v>171</v>
      </c>
      <c r="F6" s="67" t="s">
        <v>173</v>
      </c>
      <c r="G6" s="67">
        <v>8</v>
      </c>
      <c r="H6" s="102" t="s">
        <v>172</v>
      </c>
    </row>
    <row r="7" spans="2:8" ht="16.5" thickTop="1" thickBot="1">
      <c r="B7" s="67"/>
      <c r="C7" s="67"/>
      <c r="D7" s="67"/>
      <c r="E7" s="67"/>
      <c r="F7" s="67"/>
      <c r="G7" s="67"/>
      <c r="H7" s="67"/>
    </row>
    <row r="8" spans="2:8" ht="16.5" thickTop="1" thickBot="1">
      <c r="B8" s="67"/>
      <c r="C8" s="67"/>
      <c r="D8" s="67"/>
      <c r="E8" s="67"/>
      <c r="F8" s="67"/>
      <c r="G8" s="67"/>
      <c r="H8" s="67"/>
    </row>
    <row r="9" spans="2:8" ht="16.5" thickTop="1" thickBot="1">
      <c r="B9" s="67"/>
      <c r="C9" s="67"/>
      <c r="D9" s="67"/>
      <c r="E9" s="67"/>
      <c r="F9" s="67"/>
      <c r="G9" s="67"/>
      <c r="H9" s="67"/>
    </row>
    <row r="10" spans="2:8" ht="16.5" thickTop="1" thickBot="1">
      <c r="B10" s="67"/>
      <c r="C10" s="67"/>
      <c r="D10" s="67"/>
      <c r="E10" s="67"/>
      <c r="F10" s="67"/>
      <c r="G10" s="67"/>
      <c r="H10" s="67"/>
    </row>
    <row r="11" spans="2:8" ht="16.5" thickTop="1" thickBot="1">
      <c r="B11" s="46"/>
      <c r="C11" s="46"/>
      <c r="D11" s="46"/>
      <c r="E11" s="46"/>
      <c r="F11" s="46"/>
      <c r="G11" s="46"/>
      <c r="H11" s="67"/>
    </row>
    <row r="12" spans="2:8" ht="16.5" thickTop="1" thickBot="1">
      <c r="B12" s="46"/>
      <c r="C12" s="46"/>
      <c r="D12" s="46"/>
      <c r="E12" s="46"/>
      <c r="F12" s="46"/>
      <c r="G12" s="46"/>
      <c r="H12" s="67"/>
    </row>
    <row r="13" spans="2:8" ht="16.5" thickTop="1" thickBot="1">
      <c r="B13" s="46"/>
      <c r="C13" s="46"/>
      <c r="D13" s="46"/>
      <c r="E13" s="46"/>
      <c r="F13" s="46"/>
      <c r="G13" s="46"/>
      <c r="H13" s="67"/>
    </row>
    <row r="14" spans="2:8" ht="16.5" thickTop="1" thickBot="1">
      <c r="B14" s="46"/>
      <c r="C14" s="46"/>
      <c r="D14" s="46"/>
      <c r="E14" s="46"/>
      <c r="F14" s="55"/>
      <c r="G14" s="46"/>
      <c r="H14" s="67"/>
    </row>
    <row r="15" spans="2:8" ht="16.5" thickTop="1" thickBot="1">
      <c r="B15" s="46"/>
      <c r="C15" s="46"/>
      <c r="D15" s="46"/>
      <c r="E15" s="46"/>
      <c r="F15" s="46"/>
      <c r="G15" s="46"/>
      <c r="H15" s="67"/>
    </row>
    <row r="16" spans="2:8" ht="16.5" thickTop="1" thickBot="1">
      <c r="B16" s="46"/>
      <c r="C16" s="46"/>
      <c r="D16" s="46"/>
      <c r="E16" s="46"/>
      <c r="F16" s="46"/>
      <c r="G16" s="46"/>
      <c r="H16" s="67"/>
    </row>
    <row r="17" spans="2:8" ht="16.5" thickTop="1" thickBot="1">
      <c r="B17" s="46"/>
      <c r="C17" s="46"/>
      <c r="D17" s="46"/>
      <c r="E17" s="46"/>
      <c r="F17" s="46"/>
      <c r="G17" s="46"/>
      <c r="H17" s="67"/>
    </row>
    <row r="18" spans="2:8" ht="16.5" thickTop="1" thickBot="1">
      <c r="B18" s="46"/>
      <c r="C18" s="46"/>
      <c r="D18" s="46"/>
      <c r="E18" s="46"/>
      <c r="F18" s="46"/>
      <c r="G18" s="46"/>
      <c r="H18" s="67"/>
    </row>
    <row r="19" spans="2:8" ht="16.5" thickTop="1" thickBot="1">
      <c r="B19" s="46"/>
      <c r="C19" s="46"/>
      <c r="D19" s="46"/>
      <c r="E19" s="46"/>
      <c r="F19" s="46"/>
      <c r="G19" s="46"/>
      <c r="H19" s="67"/>
    </row>
    <row r="20" spans="2:8" ht="16.5" thickTop="1" thickBot="1">
      <c r="B20" s="46"/>
      <c r="C20" s="46"/>
      <c r="D20" s="46"/>
      <c r="E20" s="46"/>
      <c r="F20" s="46"/>
      <c r="G20" s="46"/>
      <c r="H20" s="67"/>
    </row>
    <row r="21" spans="2:8" ht="16.5" thickTop="1" thickBot="1">
      <c r="B21" s="46"/>
      <c r="C21" s="46"/>
      <c r="D21" s="46"/>
      <c r="E21" s="46"/>
      <c r="F21" s="46"/>
      <c r="G21" s="46"/>
      <c r="H21" s="67"/>
    </row>
    <row r="22" spans="2:8" ht="16.5" thickTop="1" thickBot="1">
      <c r="B22" s="46"/>
      <c r="C22" s="46"/>
      <c r="D22" s="46"/>
      <c r="E22" s="46"/>
      <c r="F22" s="46"/>
      <c r="G22" s="46"/>
      <c r="H22" s="67"/>
    </row>
    <row r="23" spans="2:8" ht="16.5" thickTop="1" thickBot="1">
      <c r="B23" s="46"/>
      <c r="C23" s="46"/>
      <c r="D23" s="46"/>
      <c r="E23" s="46"/>
      <c r="F23" s="46"/>
      <c r="G23" s="46"/>
      <c r="H23" s="67"/>
    </row>
    <row r="24" spans="2:8" ht="16.5" thickTop="1" thickBot="1">
      <c r="B24" s="46"/>
      <c r="C24" s="46"/>
      <c r="D24" s="46"/>
      <c r="E24" s="46"/>
      <c r="F24" s="46"/>
      <c r="G24" s="46"/>
      <c r="H24" s="67"/>
    </row>
    <row r="25" spans="2:8" ht="16.5" thickTop="1" thickBot="1">
      <c r="B25" s="46"/>
      <c r="C25" s="46"/>
      <c r="D25" s="46"/>
      <c r="E25" s="46"/>
      <c r="F25" s="46"/>
      <c r="G25" s="46"/>
      <c r="H25" s="67"/>
    </row>
    <row r="26" spans="2:8" ht="16.5" thickTop="1" thickBot="1">
      <c r="B26" s="46"/>
      <c r="C26" s="46"/>
      <c r="D26" s="46"/>
      <c r="E26" s="46"/>
      <c r="F26" s="46"/>
      <c r="G26" s="46"/>
      <c r="H26" s="67"/>
    </row>
    <row r="27" spans="2:8" ht="16.5" thickTop="1" thickBot="1">
      <c r="B27" s="46"/>
      <c r="C27" s="46"/>
      <c r="D27" s="46"/>
      <c r="E27" s="46"/>
      <c r="F27" s="46"/>
      <c r="G27" s="46"/>
      <c r="H27" s="67"/>
    </row>
    <row r="28" spans="2:8" ht="16.5" thickTop="1" thickBot="1">
      <c r="B28" s="46"/>
      <c r="C28" s="46"/>
      <c r="D28" s="46"/>
      <c r="E28" s="46"/>
      <c r="F28" s="46"/>
      <c r="G28" s="46"/>
      <c r="H28" s="67"/>
    </row>
    <row r="29" spans="2:8" ht="16.5" thickTop="1" thickBot="1">
      <c r="B29" s="46"/>
      <c r="C29" s="46"/>
      <c r="D29" s="46"/>
      <c r="E29" s="55"/>
      <c r="F29" s="46"/>
      <c r="G29" s="46"/>
      <c r="H29" s="67"/>
    </row>
    <row r="30" spans="2:8" ht="16.5" thickTop="1" thickBot="1">
      <c r="B30" s="46"/>
      <c r="C30" s="46"/>
      <c r="D30" s="46"/>
      <c r="E30" s="46"/>
      <c r="F30" s="46"/>
      <c r="G30" s="46"/>
      <c r="H30" s="67"/>
    </row>
    <row r="31" spans="2:8" ht="16.5" thickTop="1" thickBot="1">
      <c r="B31" s="46"/>
      <c r="C31" s="46"/>
      <c r="D31" s="46"/>
      <c r="E31" s="46"/>
      <c r="F31" s="46"/>
      <c r="G31" s="46"/>
      <c r="H31" s="67"/>
    </row>
    <row r="32" spans="2:8" ht="16.5" thickTop="1" thickBot="1">
      <c r="B32" s="46"/>
      <c r="C32" s="46"/>
      <c r="D32" s="46"/>
      <c r="E32" s="46"/>
      <c r="F32" s="46"/>
      <c r="G32" s="46"/>
      <c r="H32" s="67"/>
    </row>
    <row r="33" spans="2:8" ht="16.5" thickTop="1" thickBot="1">
      <c r="B33" s="46"/>
      <c r="C33" s="46"/>
      <c r="D33" s="46"/>
      <c r="E33" s="46"/>
      <c r="F33" s="46"/>
      <c r="G33" s="46"/>
      <c r="H33" s="67"/>
    </row>
    <row r="34" spans="2:8" ht="16.5" thickTop="1" thickBot="1">
      <c r="B34" s="46"/>
      <c r="C34" s="46"/>
      <c r="D34" s="46"/>
      <c r="E34" s="46"/>
      <c r="F34" s="46"/>
      <c r="G34" s="46"/>
      <c r="H34" s="67"/>
    </row>
    <row r="35" spans="2:8" ht="16.5" thickTop="1" thickBot="1">
      <c r="B35" s="46"/>
      <c r="C35" s="46"/>
      <c r="D35" s="46"/>
      <c r="E35" s="46"/>
      <c r="F35" s="46"/>
      <c r="G35" s="46"/>
      <c r="H35" s="67"/>
    </row>
    <row r="36" spans="2:8" ht="16.5" thickTop="1" thickBot="1">
      <c r="B36" s="46"/>
      <c r="C36" s="46"/>
      <c r="D36" s="46"/>
      <c r="E36" s="46"/>
      <c r="F36" s="46"/>
      <c r="G36" s="46"/>
      <c r="H36" s="67"/>
    </row>
    <row r="37" spans="2:8" ht="16.5" thickTop="1" thickBot="1">
      <c r="B37" s="46"/>
      <c r="C37" s="46"/>
      <c r="D37" s="46"/>
      <c r="E37" s="46"/>
      <c r="F37" s="46"/>
      <c r="G37" s="46"/>
      <c r="H37" s="67"/>
    </row>
    <row r="38" spans="2:8" ht="16.5" thickTop="1" thickBot="1">
      <c r="B38" s="46"/>
      <c r="C38" s="46"/>
      <c r="D38" s="46"/>
      <c r="E38" s="46"/>
      <c r="F38" s="46"/>
      <c r="G38" s="46"/>
      <c r="H38" s="67"/>
    </row>
    <row r="39" spans="2:8" ht="16.5" thickTop="1" thickBot="1">
      <c r="B39" s="46"/>
      <c r="C39" s="46"/>
      <c r="D39" s="46"/>
      <c r="E39" s="46"/>
      <c r="F39" s="46"/>
      <c r="G39" s="46"/>
      <c r="H39" s="67"/>
    </row>
    <row r="40" spans="2:8" ht="16.5" thickTop="1" thickBot="1">
      <c r="B40" s="46"/>
      <c r="C40" s="46"/>
      <c r="D40" s="46"/>
      <c r="E40" s="46"/>
      <c r="F40" s="46"/>
      <c r="G40" s="46"/>
      <c r="H40" s="67"/>
    </row>
    <row r="41" spans="2:8" ht="16.5" thickTop="1" thickBot="1">
      <c r="B41" s="46"/>
      <c r="C41" s="46"/>
      <c r="D41" s="46"/>
      <c r="E41" s="46"/>
      <c r="F41" s="46"/>
      <c r="G41" s="46"/>
      <c r="H41" s="67"/>
    </row>
    <row r="42" spans="2:8" ht="16.5" thickTop="1" thickBot="1">
      <c r="B42" s="46"/>
      <c r="C42" s="46"/>
      <c r="D42" s="46"/>
      <c r="E42" s="46"/>
      <c r="F42" s="46"/>
      <c r="G42" s="46"/>
      <c r="H42" s="67"/>
    </row>
    <row r="43" spans="2:8" ht="16.5" thickTop="1" thickBot="1">
      <c r="B43" s="46"/>
      <c r="C43" s="46"/>
      <c r="D43" s="46"/>
      <c r="E43" s="46"/>
      <c r="F43" s="46"/>
      <c r="G43" s="46"/>
      <c r="H43" s="67"/>
    </row>
    <row r="44" spans="2:8" ht="16.5" thickTop="1" thickBot="1">
      <c r="B44" s="46"/>
      <c r="C44" s="46"/>
      <c r="D44" s="46"/>
      <c r="E44" s="46"/>
      <c r="F44" s="46"/>
      <c r="G44" s="46"/>
      <c r="H44" s="67"/>
    </row>
    <row r="45" spans="2:8" ht="16.5" thickTop="1" thickBot="1">
      <c r="B45" s="46"/>
      <c r="C45" s="46"/>
      <c r="D45" s="46"/>
      <c r="E45" s="46"/>
      <c r="F45" s="46"/>
      <c r="G45" s="46"/>
      <c r="H45" s="67"/>
    </row>
    <row r="46" spans="2:8" ht="16.5" thickTop="1" thickBot="1">
      <c r="B46" s="46"/>
      <c r="C46" s="46"/>
      <c r="D46" s="46"/>
      <c r="E46" s="46"/>
      <c r="F46" s="46"/>
      <c r="G46" s="46"/>
      <c r="H46" s="67"/>
    </row>
    <row r="47" spans="2:8" ht="16.5" thickTop="1" thickBot="1">
      <c r="B47" s="46"/>
      <c r="C47" s="46"/>
      <c r="D47" s="46"/>
      <c r="E47" s="46"/>
      <c r="F47" s="46"/>
      <c r="G47" s="46"/>
      <c r="H47" s="67"/>
    </row>
    <row r="48" spans="2:8" ht="16.5" thickTop="1" thickBot="1">
      <c r="B48" s="46"/>
      <c r="C48" s="46"/>
      <c r="D48" s="46"/>
      <c r="E48" s="46"/>
      <c r="F48" s="46"/>
      <c r="G48" s="46"/>
      <c r="H48" s="67"/>
    </row>
    <row r="49" spans="2:8" ht="16.5" thickTop="1" thickBot="1">
      <c r="B49" s="46"/>
      <c r="C49" s="46"/>
      <c r="D49" s="46"/>
      <c r="E49" s="46"/>
      <c r="F49" s="46"/>
      <c r="G49" s="46"/>
      <c r="H49" s="67"/>
    </row>
    <row r="50" spans="2:8" ht="16.5" thickTop="1" thickBot="1">
      <c r="B50" s="46"/>
      <c r="C50" s="46"/>
      <c r="D50" s="46"/>
      <c r="E50" s="46"/>
      <c r="F50" s="46"/>
      <c r="G50" s="46"/>
      <c r="H50" s="67"/>
    </row>
    <row r="51" spans="2:8" ht="16.5" thickTop="1" thickBot="1">
      <c r="B51" s="46"/>
      <c r="C51" s="46"/>
      <c r="D51" s="46"/>
      <c r="E51" s="46"/>
      <c r="F51" s="46"/>
      <c r="G51" s="46"/>
      <c r="H51" s="67"/>
    </row>
    <row r="52" spans="2:8" ht="16.5" thickTop="1" thickBot="1">
      <c r="B52" s="46"/>
      <c r="C52" s="46"/>
      <c r="D52" s="46"/>
      <c r="E52" s="46"/>
      <c r="F52" s="46"/>
      <c r="G52" s="46"/>
      <c r="H52" s="67"/>
    </row>
    <row r="53" spans="2:8" ht="16.5" thickTop="1" thickBot="1">
      <c r="B53" s="46"/>
      <c r="C53" s="46"/>
      <c r="D53" s="46"/>
      <c r="E53" s="46"/>
      <c r="F53" s="46"/>
      <c r="G53" s="46"/>
      <c r="H53" s="67"/>
    </row>
    <row r="54" spans="2:8" ht="16.5" thickTop="1" thickBot="1">
      <c r="B54" s="46"/>
      <c r="C54" s="46"/>
      <c r="D54" s="46"/>
      <c r="E54" s="46"/>
      <c r="F54" s="46"/>
      <c r="G54" s="46"/>
      <c r="H54" s="67"/>
    </row>
    <row r="55" spans="2:8" ht="16.5" thickTop="1" thickBot="1">
      <c r="B55" s="46"/>
      <c r="C55" s="46"/>
      <c r="D55" s="46"/>
      <c r="E55" s="46"/>
      <c r="F55" s="46"/>
      <c r="G55" s="46"/>
      <c r="H55" s="67"/>
    </row>
    <row r="56" spans="2:8" ht="16.5" thickTop="1" thickBot="1">
      <c r="B56" s="46"/>
      <c r="C56" s="46"/>
      <c r="D56" s="46"/>
      <c r="E56" s="46"/>
      <c r="F56" s="46"/>
      <c r="G56" s="46"/>
      <c r="H56" s="67"/>
    </row>
    <row r="57" spans="2:8" ht="16.5" thickTop="1" thickBot="1">
      <c r="B57" s="46"/>
      <c r="C57" s="46"/>
      <c r="D57" s="46"/>
      <c r="E57" s="46"/>
      <c r="F57" s="46"/>
      <c r="G57" s="46"/>
      <c r="H57" s="67"/>
    </row>
    <row r="58" spans="2:8" ht="16.5" thickTop="1" thickBot="1">
      <c r="B58" s="46"/>
      <c r="C58" s="46"/>
      <c r="D58" s="46"/>
      <c r="E58" s="46"/>
      <c r="F58" s="46"/>
      <c r="G58" s="46"/>
      <c r="H58" s="67"/>
    </row>
    <row r="59" spans="2:8" ht="16.5" thickTop="1" thickBot="1">
      <c r="B59" s="46"/>
      <c r="C59" s="46"/>
      <c r="D59" s="46"/>
      <c r="E59" s="46"/>
      <c r="F59" s="46"/>
      <c r="G59" s="46"/>
      <c r="H59" s="67"/>
    </row>
    <row r="60" spans="2:8" ht="16.5" thickTop="1" thickBot="1">
      <c r="B60" s="46"/>
      <c r="C60" s="46"/>
      <c r="D60" s="46"/>
      <c r="E60" s="46"/>
      <c r="F60" s="46"/>
      <c r="G60" s="46"/>
      <c r="H60" s="67"/>
    </row>
    <row r="61" spans="2:8" ht="16.5" thickTop="1" thickBot="1">
      <c r="B61" s="46"/>
      <c r="C61" s="46"/>
      <c r="D61" s="46"/>
      <c r="E61" s="46"/>
      <c r="F61" s="46"/>
      <c r="G61" s="46"/>
      <c r="H61" s="67"/>
    </row>
    <row r="62" spans="2:8" ht="16.5" thickTop="1" thickBot="1">
      <c r="B62" s="46"/>
      <c r="C62" s="46"/>
      <c r="D62" s="46"/>
      <c r="E62" s="46"/>
      <c r="F62" s="46"/>
      <c r="G62" s="46"/>
      <c r="H62" s="67"/>
    </row>
    <row r="63" spans="2:8" ht="16.5" thickTop="1" thickBot="1">
      <c r="B63" s="46"/>
      <c r="C63" s="46"/>
      <c r="D63" s="46"/>
      <c r="E63" s="46"/>
      <c r="F63" s="46"/>
      <c r="G63" s="46"/>
      <c r="H63" s="67"/>
    </row>
    <row r="64" spans="2:8" ht="16.5" thickTop="1" thickBot="1">
      <c r="B64" s="46"/>
      <c r="C64" s="46"/>
      <c r="D64" s="46"/>
      <c r="E64" s="46"/>
      <c r="F64" s="46"/>
      <c r="G64" s="46"/>
      <c r="H64" s="67"/>
    </row>
    <row r="65" spans="2:8" ht="16.5" thickTop="1" thickBot="1">
      <c r="B65" s="46"/>
      <c r="C65" s="46"/>
      <c r="D65" s="46"/>
      <c r="E65" s="46"/>
      <c r="F65" s="46"/>
      <c r="G65" s="46"/>
      <c r="H65" s="67"/>
    </row>
    <row r="66" spans="2:8" ht="16.5" thickTop="1" thickBot="1">
      <c r="B66" s="46"/>
      <c r="C66" s="46"/>
      <c r="D66" s="46"/>
      <c r="E66" s="46"/>
      <c r="F66" s="46"/>
      <c r="G66" s="46"/>
      <c r="H66" s="67"/>
    </row>
    <row r="67" spans="2:8" ht="16.5" thickTop="1" thickBot="1">
      <c r="B67" s="46"/>
      <c r="C67" s="46"/>
      <c r="D67" s="46"/>
      <c r="E67" s="46"/>
      <c r="F67" s="46"/>
      <c r="G67" s="46"/>
      <c r="H67" s="67"/>
    </row>
    <row r="68" spans="2:8" ht="16.5" thickTop="1" thickBot="1">
      <c r="B68" s="46"/>
      <c r="C68" s="46"/>
      <c r="D68" s="46"/>
      <c r="E68" s="46"/>
      <c r="F68" s="46"/>
      <c r="G68" s="46"/>
      <c r="H68" s="67"/>
    </row>
    <row r="69" spans="2:8" ht="16.5" thickTop="1" thickBot="1">
      <c r="B69" s="46"/>
      <c r="C69" s="46"/>
      <c r="D69" s="46"/>
      <c r="E69" s="46"/>
      <c r="F69" s="46"/>
      <c r="G69" s="46"/>
      <c r="H69" s="67"/>
    </row>
    <row r="70" spans="2:8" ht="16.5" thickTop="1" thickBot="1">
      <c r="B70" s="46"/>
      <c r="C70" s="46"/>
      <c r="D70" s="46"/>
      <c r="E70" s="46"/>
      <c r="F70" s="46"/>
      <c r="G70" s="46"/>
      <c r="H70" s="67"/>
    </row>
    <row r="71" spans="2:8" ht="16.5" thickTop="1" thickBot="1">
      <c r="B71" s="46"/>
      <c r="C71" s="46"/>
      <c r="D71" s="46"/>
      <c r="E71" s="46"/>
      <c r="F71" s="46"/>
      <c r="G71" s="46"/>
      <c r="H71" s="67"/>
    </row>
    <row r="72" spans="2:8" ht="16.5" thickTop="1" thickBot="1">
      <c r="B72" s="46"/>
      <c r="C72" s="46"/>
      <c r="D72" s="46"/>
      <c r="E72" s="46"/>
      <c r="F72" s="46"/>
      <c r="G72" s="46"/>
      <c r="H72" s="67"/>
    </row>
    <row r="73" spans="2:8" ht="16.5" thickTop="1" thickBot="1">
      <c r="B73" s="46"/>
      <c r="C73" s="46"/>
      <c r="D73" s="46"/>
      <c r="E73" s="46"/>
      <c r="F73" s="46"/>
      <c r="G73" s="46"/>
      <c r="H73" s="67"/>
    </row>
    <row r="74" spans="2:8" ht="15.75" thickTop="1"/>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Personal</vt:lpstr>
      <vt:lpstr>TURNOS</vt:lpstr>
      <vt:lpstr>correo</vt:lpstr>
      <vt:lpstr>Planilla Pago Eventuales</vt:lpstr>
      <vt:lpstr>Tiempos</vt:lpstr>
      <vt:lpstr>MFTO</vt:lpstr>
      <vt:lpstr>'Planilla Pago Eventuales'!Área_de_impresión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Isaac Cohen</dc:creator>
  <cp:lastModifiedBy>Isaac Cohen</cp:lastModifiedBy>
  <dcterms:created xsi:type="dcterms:W3CDTF">2015-06-05T18:19:34Z</dcterms:created>
  <dcterms:modified xsi:type="dcterms:W3CDTF">2025-12-01T21:02:37Z</dcterms:modified>
</cp:coreProperties>
</file>